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5480" windowHeight="7065" tabRatio="415" activeTab="0"/>
  </bookViews>
  <sheets>
    <sheet name="NOVELTY ITEMS Spreadsheet" sheetId="1" r:id="rId1"/>
  </sheets>
  <definedNames>
    <definedName name="_xlnm.Print_Titles" localSheetId="0">'NOVELTY ITEMS Spreadsheet'!$1:$7</definedName>
  </definedNames>
  <calcPr fullCalcOnLoad="1"/>
</workbook>
</file>

<file path=xl/sharedStrings.xml><?xml version="1.0" encoding="utf-8"?>
<sst xmlns="http://schemas.openxmlformats.org/spreadsheetml/2006/main" count="191" uniqueCount="135">
  <si>
    <t>ITE-DESCRIPTION</t>
  </si>
  <si>
    <t>ITE-DESCRIPTION2</t>
  </si>
  <si>
    <t>FLASHLIGHT KEY CHAINS</t>
  </si>
  <si>
    <t>HAND SANITIZER SPRAY .33OZ</t>
  </si>
  <si>
    <t>JOTTER PAD IMPLSJOT SWAT</t>
  </si>
  <si>
    <t>PEN BIC CLIC STIC</t>
  </si>
  <si>
    <t>PEN GALSINO BALL POINT</t>
  </si>
  <si>
    <t>PENCIL BAGS</t>
  </si>
  <si>
    <t>POLO SHIRT BLUEBERRY LADIES</t>
  </si>
  <si>
    <t>L420 SIZES SMALL-XL LARGE</t>
  </si>
  <si>
    <t>RAIN GAUGES 6IN WHITE 1 COLOR</t>
  </si>
  <si>
    <t>STADIUM CUP HAMPTON 14 OZ</t>
  </si>
  <si>
    <t>LEB-EBO1</t>
  </si>
  <si>
    <t>EARTH STRESS BALLS 1-COLOR</t>
  </si>
  <si>
    <t>PAPER BAG RECYCLED W/TWISTED</t>
  </si>
  <si>
    <t>SHIRT MEN LONG SLEEVE TWILL</t>
  </si>
  <si>
    <t>S608 2XL MEDITERRANEAN BLUE</t>
  </si>
  <si>
    <t>SHIRT PA STYLE L497 BAMBOO</t>
  </si>
  <si>
    <t>LADIES BLEND PIQUE SPORT</t>
  </si>
  <si>
    <t>SHIRT PA STYLE K420 PIQUE KNT</t>
  </si>
  <si>
    <t>MENS SPORT FADED BLUE SM</t>
  </si>
  <si>
    <t>SHIRT PA STYLE S600T TWILL</t>
  </si>
  <si>
    <t>LONG SLEEVE KHAKI XL</t>
  </si>
  <si>
    <t>SHIRT PA STYLE K497 BAMBOO MEN</t>
  </si>
  <si>
    <t>BLEND PIQUE SPORT GREEN LG</t>
  </si>
  <si>
    <t>SHIRT PA STYLE L497 LADY ROYL</t>
  </si>
  <si>
    <t>BAMBOO BLEND PIQUE SPORT</t>
  </si>
  <si>
    <t>SHIRT PA STYLE TLK420 PIQUE</t>
  </si>
  <si>
    <t>KNIT MENS SPORT NAVY M</t>
  </si>
  <si>
    <t>SHIRT PA STYLE S608 EASY CARE</t>
  </si>
  <si>
    <t>LONG SLEEVE MENS BLUE XL</t>
  </si>
  <si>
    <t>SHIRT PA STYLE S508 EASY CARE</t>
  </si>
  <si>
    <t>SHORT SLEEVE MENS BLUE SM</t>
  </si>
  <si>
    <t>SHIRT PA STYLE TLS608 EASYCARE</t>
  </si>
  <si>
    <t>MENS TALL STONE LT</t>
  </si>
  <si>
    <t>SHIRT PA STYLE L608 TWILL LADY</t>
  </si>
  <si>
    <t>LONG SLEEVE LIGHT BLUE L</t>
  </si>
  <si>
    <t>SHIRT PA STYLE L508 TWILL LADY</t>
  </si>
  <si>
    <t>SHORT SLEEVE LIGHT STONE XL</t>
  </si>
  <si>
    <t>JACKET PA STYLE JP54 SMALL</t>
  </si>
  <si>
    <t>COMPETITOR SAND DUNE</t>
  </si>
  <si>
    <t>SHIRT PA STYLE K500LS POLO</t>
  </si>
  <si>
    <t>MENS LONG SLEEVE ROYAL M</t>
  </si>
  <si>
    <t>SHIRT PA STYLE L500LS POLO</t>
  </si>
  <si>
    <t>LADY LONG SLEEVE WHITE  L</t>
  </si>
  <si>
    <t>BRIEFCASE EXPANDABLE PA BG71</t>
  </si>
  <si>
    <t>BLACK</t>
  </si>
  <si>
    <t>VEST MENS R-TEK FLEECE JP79</t>
  </si>
  <si>
    <t>MIDNIGHT HEATHER</t>
  </si>
  <si>
    <t>VEST LADIES R-TEK FLEECE LP79</t>
  </si>
  <si>
    <t>LIGHT BLUE</t>
  </si>
  <si>
    <t>SHIRT PA STYLE L612 TWILL</t>
  </si>
  <si>
    <t>LADIES 3/4 SLEEVES BLUE M</t>
  </si>
  <si>
    <t>SHIRT PA STYLE L608M MATERNITY</t>
  </si>
  <si>
    <t>LONG SLEEVE WHITE  L</t>
  </si>
  <si>
    <t>SHIRT PA STYLE S500T TWILL</t>
  </si>
  <si>
    <t>SHORT SLEEVE FADED BLUE SM</t>
  </si>
  <si>
    <t>SHIRT PA STYLE TLS600T TWILL</t>
  </si>
  <si>
    <t>TALL SIZES NAVY</t>
  </si>
  <si>
    <t>SHIRT PA STYLE S600 CLASSIC</t>
  </si>
  <si>
    <t>DENIM LONG SLEEVE L</t>
  </si>
  <si>
    <t>SHIRT PA STYLE S500 CLASSIC</t>
  </si>
  <si>
    <t>DENIM SHORT SLEEVE XL</t>
  </si>
  <si>
    <t>SHIRT PA STYLE TLS600 CLASSIC</t>
  </si>
  <si>
    <t>DENIM LONG SLEEVE TALL SIZE</t>
  </si>
  <si>
    <t>SHIRT PA STYLE L600D DENIM</t>
  </si>
  <si>
    <t>LADIES LONG SLEEVE  M</t>
  </si>
  <si>
    <t>PENCILS COLORED 1111-PRANG 5PK</t>
  </si>
  <si>
    <t>HAND FANS SQ SANDWICH FW102</t>
  </si>
  <si>
    <t>SPORTS BOTTLE WHT 24OZ SM6503</t>
  </si>
  <si>
    <t>Imprint Location</t>
  </si>
  <si>
    <t>One</t>
  </si>
  <si>
    <t>Front Cover</t>
  </si>
  <si>
    <t>One Location</t>
  </si>
  <si>
    <t>11 Ounce White Coffee Mugs</t>
  </si>
  <si>
    <t>Both Sides</t>
  </si>
  <si>
    <t>13 1/2" x 16 1/2" 190T Nylon Drawstring Backpacks in Assorted Colors</t>
  </si>
  <si>
    <t>Front</t>
  </si>
  <si>
    <t>One Side</t>
  </si>
  <si>
    <t>3 1/4" x 1/2" Key-Ring Lite with One AAA Battery</t>
  </si>
  <si>
    <t>Barrel</t>
  </si>
  <si>
    <t>.33 Ounce Hand Sanitizer Spray - Translucent Frosted Barrels with Assorted Cap Colors</t>
  </si>
  <si>
    <t>Four Color Process</t>
  </si>
  <si>
    <t>Custom Label</t>
  </si>
  <si>
    <t xml:space="preserve">One </t>
  </si>
  <si>
    <t>10" W x 5" 13" High Brown Paper Bags with Twisted Paper Handle</t>
  </si>
  <si>
    <t>Product# CS - Bic Clic Stic Pens</t>
  </si>
  <si>
    <t>Galsino 2in1 Ballpoint Pen/Stylus - Assorted Barrel Colors</t>
  </si>
  <si>
    <t>Product# TK - Thrifty School Kits with Pencil, Ruler, Eraser and Pencil Sharpener</t>
  </si>
  <si>
    <t>6" Rain Guage in White</t>
  </si>
  <si>
    <t xml:space="preserve">BACKPACK DRAWSTRINGS </t>
  </si>
  <si>
    <t>SAWS 
Pricing</t>
  </si>
  <si>
    <t>QUANTITY DISCOUNTS</t>
  </si>
  <si>
    <t>TOTAL</t>
  </si>
  <si>
    <t>Mugs, water bottle, cups etc</t>
  </si>
  <si>
    <t>Desk, Office Business Items</t>
  </si>
  <si>
    <t>Other Miscellaneous Items</t>
  </si>
  <si>
    <t xml:space="preserve">Drink Wears </t>
  </si>
  <si>
    <t>2013 Anticipated 
Purchase</t>
  </si>
  <si>
    <t>Special T-Shirts</t>
  </si>
  <si>
    <t>Estimated Qty</t>
  </si>
  <si>
    <t>Item B. REGULAR ITEMS</t>
  </si>
  <si>
    <t>Square - One color imprint white sandwiched hand fan
Size: 7 1/2" x 7 1/2"</t>
  </si>
  <si>
    <t>Hampton Stadium Cup 14 oz; Color ?</t>
  </si>
  <si>
    <t>Product# IMPLSJOT - 4 7/8" x 3 5/8" Mini Spiral Notebook?</t>
  </si>
  <si>
    <t>Sports Bottle SM6503  
Twist-on lid with push/pull drinking spout.</t>
  </si>
  <si>
    <t>Various</t>
  </si>
  <si>
    <t>Vendor Name:</t>
  </si>
  <si>
    <t>Contact 
Person:</t>
  </si>
  <si>
    <t>Address:</t>
  </si>
  <si>
    <t>Imprints</t>
  </si>
  <si>
    <t>Location</t>
  </si>
  <si>
    <t>DESCRIPTION</t>
  </si>
  <si>
    <t>Additional Description</t>
  </si>
  <si>
    <t>No. of Imprints</t>
  </si>
  <si>
    <t>Shirts for special occasions</t>
  </si>
  <si>
    <t>Paper, mousepad, fans, table cloth, stress balls,  clips, pens, markers, etc</t>
  </si>
  <si>
    <t>(Please provide your Company Name here.)</t>
  </si>
  <si>
    <t>(Please provide Company ADDRESS in here.)</t>
  </si>
  <si>
    <t>(Please provide Company 
CONTACT PERSON in here.)</t>
  </si>
  <si>
    <t>Embroidered SAWS Logo 
 8K stitches</t>
  </si>
  <si>
    <t>Lawson 
No.</t>
  </si>
  <si>
    <t>Lawson
No.</t>
  </si>
  <si>
    <t>RECYCLE BAG 13INW X 10IND</t>
  </si>
  <si>
    <t>QUANTITY 
DISCOUNTS</t>
  </si>
  <si>
    <t>COFFEE MUGS 11OZ WHITE 1 COLOR Product# 45140</t>
  </si>
  <si>
    <t>RECYCLE BAG 39B1213</t>
  </si>
  <si>
    <t>PENCILS COLORED 1111-PRANG 5 pack</t>
  </si>
  <si>
    <t>SAWS Pricing</t>
  </si>
  <si>
    <t>SAWS Discount in %</t>
  </si>
  <si>
    <t>QUANTITY DISCOUNTS in %</t>
  </si>
  <si>
    <t>Item C. SPECIAL ITEMS</t>
  </si>
  <si>
    <t>ITEM C- SPECIAL ITEMS TOTAL</t>
  </si>
  <si>
    <t>ITEM B - REGULAR ITEMS TOTAL</t>
  </si>
  <si>
    <r>
      <rPr>
        <b/>
        <sz val="25.5"/>
        <color indexed="8"/>
        <rFont val="Calibri"/>
        <family val="2"/>
      </rPr>
      <t xml:space="preserve">INSTRUCTIONS FOR PRICE LIST SPREADSHEET FOR 12-0403 NOVELTY ITEMS CONTRACT ADDENDUM 1
</t>
    </r>
    <r>
      <rPr>
        <b/>
        <sz val="25.5"/>
        <color indexed="10"/>
        <rFont val="Calibri"/>
        <family val="2"/>
      </rPr>
      <t>Please provide your pricing and necessary information on cells shaded with yellow.</t>
    </r>
    <r>
      <rPr>
        <sz val="25.5"/>
        <color indexed="8"/>
        <rFont val="Calibri"/>
        <family val="2"/>
      </rPr>
      <t xml:space="preserve"> Vendors who fails to provide pricing on some of the line items may result in automatic failure of meeting requirements on this contract. Quantities and amounts indicated below are only estimates and are in no way binding with San Antonio Water System. SAWS reserves the right to change, add or delete items indicated below depending on SAWS need. Amounts indicated per line under Special Items are only estimates. Actual purchases will vary depending on SAWS needs.
</t>
    </r>
    <r>
      <rPr>
        <b/>
        <sz val="25.5"/>
        <color indexed="8"/>
        <rFont val="Calibri"/>
        <family val="2"/>
      </rPr>
      <t xml:space="preserve">Regular Items
           SAWS Pricing </t>
    </r>
    <r>
      <rPr>
        <sz val="25.5"/>
        <color indexed="8"/>
        <rFont val="Calibri"/>
        <family val="2"/>
      </rPr>
      <t xml:space="preserve">is the price Vendor will extend to SAWS for the purchase of the item indicated on the line. Pricing shall be based on minimum order quantity (MOQ). Pricing shall be fixed for 3 year contract 
                 period  for Regular Items.
                  </t>
    </r>
    <r>
      <rPr>
        <b/>
        <u val="single"/>
        <sz val="25.5"/>
        <color indexed="8"/>
        <rFont val="Calibri"/>
        <family val="2"/>
      </rPr>
      <t>Quantity Discount</t>
    </r>
    <r>
      <rPr>
        <b/>
        <sz val="25.5"/>
        <color indexed="8"/>
        <rFont val="Calibri"/>
        <family val="2"/>
      </rPr>
      <t xml:space="preserve"> </t>
    </r>
    <r>
      <rPr>
        <sz val="25.5"/>
        <color indexed="8"/>
        <rFont val="Calibri"/>
        <family val="2"/>
      </rPr>
      <t xml:space="preserve">is the pricing to be extended to SAWS on bulk orders for Regular Items.
</t>
    </r>
    <r>
      <rPr>
        <b/>
        <u val="single"/>
        <sz val="25.5"/>
        <color indexed="8"/>
        <rFont val="Calibri"/>
        <family val="2"/>
      </rPr>
      <t>Special Items</t>
    </r>
    <r>
      <rPr>
        <b/>
        <sz val="25.5"/>
        <color indexed="8"/>
        <rFont val="Calibri"/>
        <family val="2"/>
      </rPr>
      <t xml:space="preserve">
            SAWS Pricing </t>
    </r>
    <r>
      <rPr>
        <sz val="25.5"/>
        <color indexed="8"/>
        <rFont val="Calibri"/>
        <family val="2"/>
      </rPr>
      <t xml:space="preserve">is the estimated SAWS purchases less discount to be extended at SAWS for Special Items. Vendor shall use Manufacturer List Price which is the published price for special items SAWS will 
                  purchase with a fixed discount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</si>
</sst>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7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8"/>
      <name val="Calibri"/>
      <family val="2"/>
    </font>
    <font>
      <sz val="22"/>
      <color indexed="8"/>
      <name val="Calibri"/>
      <family val="2"/>
    </font>
    <font>
      <b/>
      <sz val="22"/>
      <color indexed="8"/>
      <name val="Calibri"/>
      <family val="2"/>
    </font>
    <font>
      <sz val="24"/>
      <color indexed="8"/>
      <name val="Calibri"/>
      <family val="2"/>
    </font>
    <font>
      <sz val="26"/>
      <color indexed="8"/>
      <name val="Calibri"/>
      <family val="2"/>
    </font>
    <font>
      <b/>
      <sz val="26"/>
      <color indexed="8"/>
      <name val="Calibri"/>
      <family val="2"/>
    </font>
    <font>
      <sz val="22"/>
      <color indexed="30"/>
      <name val="Calibri"/>
      <family val="2"/>
    </font>
    <font>
      <b/>
      <sz val="22"/>
      <color indexed="10"/>
      <name val="Calibri"/>
      <family val="2"/>
    </font>
    <font>
      <b/>
      <sz val="28"/>
      <color indexed="22"/>
      <name val="Calibri"/>
      <family val="2"/>
    </font>
    <font>
      <b/>
      <sz val="22"/>
      <color indexed="22"/>
      <name val="Calibri"/>
      <family val="2"/>
    </font>
    <font>
      <sz val="24"/>
      <color indexed="9"/>
      <name val="Calibri"/>
      <family val="2"/>
    </font>
    <font>
      <sz val="22"/>
      <name val="Calibri"/>
      <family val="2"/>
    </font>
    <font>
      <sz val="11"/>
      <name val="Calibri"/>
      <family val="2"/>
    </font>
    <font>
      <u val="single"/>
      <sz val="24"/>
      <name val="Calibri"/>
      <family val="2"/>
    </font>
    <font>
      <sz val="24"/>
      <color indexed="22"/>
      <name val="Calibri"/>
      <family val="2"/>
    </font>
    <font>
      <sz val="22"/>
      <color indexed="22"/>
      <name val="Calibri"/>
      <family val="2"/>
    </font>
    <font>
      <sz val="22"/>
      <color indexed="9"/>
      <name val="Calibri"/>
      <family val="2"/>
    </font>
    <font>
      <sz val="22"/>
      <color indexed="10"/>
      <name val="Calibri"/>
      <family val="2"/>
    </font>
    <font>
      <b/>
      <sz val="24"/>
      <color indexed="9"/>
      <name val="Calibri"/>
      <family val="2"/>
    </font>
    <font>
      <b/>
      <sz val="28"/>
      <color indexed="9"/>
      <name val="Calibri"/>
      <family val="2"/>
    </font>
    <font>
      <sz val="26"/>
      <color indexed="22"/>
      <name val="Calibri"/>
      <family val="2"/>
    </font>
    <font>
      <sz val="25.5"/>
      <color indexed="8"/>
      <name val="Calibri"/>
      <family val="2"/>
    </font>
    <font>
      <b/>
      <sz val="25.5"/>
      <color indexed="8"/>
      <name val="Calibri"/>
      <family val="2"/>
    </font>
    <font>
      <b/>
      <u val="single"/>
      <sz val="25.5"/>
      <color indexed="8"/>
      <name val="Calibri"/>
      <family val="2"/>
    </font>
    <font>
      <b/>
      <sz val="25.5"/>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1"/>
      <name val="Calibri"/>
      <family val="2"/>
    </font>
    <font>
      <sz val="22"/>
      <color theme="1"/>
      <name val="Calibri"/>
      <family val="2"/>
    </font>
    <font>
      <sz val="22"/>
      <color rgb="FF0070C0"/>
      <name val="Calibri"/>
      <family val="2"/>
    </font>
    <font>
      <b/>
      <sz val="22"/>
      <color rgb="FFFF0000"/>
      <name val="Calibri"/>
      <family val="2"/>
    </font>
    <font>
      <b/>
      <sz val="26"/>
      <color theme="1"/>
      <name val="Calibri"/>
      <family val="2"/>
    </font>
    <font>
      <sz val="24"/>
      <color theme="1"/>
      <name val="Calibri"/>
      <family val="2"/>
    </font>
    <font>
      <sz val="26"/>
      <color theme="1"/>
      <name val="Calibri"/>
      <family val="2"/>
    </font>
    <font>
      <b/>
      <sz val="22"/>
      <color theme="0" tint="-0.04997999966144562"/>
      <name val="Calibri"/>
      <family val="2"/>
    </font>
    <font>
      <sz val="24"/>
      <color theme="0"/>
      <name val="Calibri"/>
      <family val="2"/>
    </font>
    <font>
      <sz val="24"/>
      <color theme="0" tint="-0.04997999966144562"/>
      <name val="Calibri"/>
      <family val="2"/>
    </font>
    <font>
      <sz val="22"/>
      <color theme="0"/>
      <name val="Calibri"/>
      <family val="2"/>
    </font>
    <font>
      <b/>
      <sz val="22"/>
      <color theme="1"/>
      <name val="Calibri"/>
      <family val="2"/>
    </font>
    <font>
      <b/>
      <sz val="24"/>
      <color theme="0"/>
      <name val="Calibri"/>
      <family val="2"/>
    </font>
    <font>
      <sz val="22"/>
      <color theme="0" tint="-0.04997999966144562"/>
      <name val="Calibri"/>
      <family val="2"/>
    </font>
    <font>
      <sz val="22"/>
      <color rgb="FFFF0000"/>
      <name val="Calibri"/>
      <family val="2"/>
    </font>
    <font>
      <sz val="26"/>
      <color theme="0" tint="-0.04997999966144562"/>
      <name val="Calibri"/>
      <family val="2"/>
    </font>
    <font>
      <sz val="25.5"/>
      <color theme="1"/>
      <name val="Calibri"/>
      <family val="2"/>
    </font>
    <font>
      <b/>
      <sz val="28"/>
      <color theme="0"/>
      <name val="Calibri"/>
      <family val="2"/>
    </font>
    <font>
      <b/>
      <sz val="28"/>
      <color theme="0" tint="-0.04997999966144562"/>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rgb="FF0070C0"/>
        <bgColor indexed="64"/>
      </patternFill>
    </fill>
    <fill>
      <patternFill patternType="solid">
        <fgColor rgb="FFFF000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style="thin"/>
      <right style="thin"/>
      <top style="thin"/>
      <bottom/>
    </border>
    <border>
      <left/>
      <right style="thin"/>
      <top/>
      <bottom style="thin"/>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0">
    <xf numFmtId="0" fontId="0" fillId="0" borderId="0" xfId="0" applyFont="1" applyAlignment="1">
      <alignment/>
    </xf>
    <xf numFmtId="0" fontId="59" fillId="0" borderId="0" xfId="0" applyFont="1" applyFill="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44" fontId="59" fillId="0" borderId="0" xfId="0" applyNumberFormat="1" applyFont="1" applyFill="1" applyBorder="1" applyAlignment="1" applyProtection="1">
      <alignment horizontal="center" vertical="center"/>
      <protection locked="0"/>
    </xf>
    <xf numFmtId="0" fontId="59" fillId="0" borderId="0" xfId="0" applyFont="1" applyFill="1" applyBorder="1" applyAlignment="1" applyProtection="1">
      <alignment horizontal="left" vertical="center" wrapText="1"/>
      <protection locked="0"/>
    </xf>
    <xf numFmtId="9" fontId="59" fillId="0" borderId="0" xfId="0" applyNumberFormat="1" applyFont="1" applyFill="1" applyBorder="1" applyAlignment="1" applyProtection="1">
      <alignment horizontal="center" vertical="center"/>
      <protection locked="0"/>
    </xf>
    <xf numFmtId="3" fontId="59" fillId="0" borderId="0" xfId="0" applyNumberFormat="1" applyFont="1" applyFill="1" applyBorder="1" applyAlignment="1" applyProtection="1">
      <alignment horizontal="center" vertical="center"/>
      <protection locked="0"/>
    </xf>
    <xf numFmtId="164" fontId="59" fillId="0" borderId="0" xfId="0" applyNumberFormat="1" applyFont="1" applyFill="1" applyBorder="1" applyAlignment="1" applyProtection="1">
      <alignment horizontal="center" vertical="center"/>
      <protection locked="0"/>
    </xf>
    <xf numFmtId="0" fontId="60" fillId="0" borderId="0" xfId="0" applyFont="1" applyFill="1" applyAlignment="1" applyProtection="1">
      <alignment horizontal="center" vertical="center"/>
      <protection locked="0"/>
    </xf>
    <xf numFmtId="0" fontId="61" fillId="0" borderId="0" xfId="0" applyFont="1" applyFill="1" applyAlignment="1" applyProtection="1">
      <alignment horizontal="center" vertical="center"/>
      <protection locked="0"/>
    </xf>
    <xf numFmtId="0" fontId="60" fillId="0" borderId="10" xfId="0" applyFont="1" applyFill="1" applyBorder="1" applyAlignment="1" applyProtection="1">
      <alignment horizontal="center" vertical="center"/>
      <protection/>
    </xf>
    <xf numFmtId="0" fontId="60" fillId="0" borderId="10" xfId="0" applyFont="1" applyFill="1" applyBorder="1" applyAlignment="1" applyProtection="1">
      <alignment horizontal="left" vertical="center" wrapText="1"/>
      <protection/>
    </xf>
    <xf numFmtId="3" fontId="60" fillId="0" borderId="10" xfId="0" applyNumberFormat="1" applyFont="1" applyFill="1" applyBorder="1" applyAlignment="1" applyProtection="1">
      <alignment horizontal="center" vertical="center"/>
      <protection/>
    </xf>
    <xf numFmtId="44" fontId="60" fillId="0" borderId="10" xfId="0" applyNumberFormat="1" applyFont="1" applyFill="1" applyBorder="1" applyAlignment="1" applyProtection="1">
      <alignment horizontal="center" vertical="center"/>
      <protection/>
    </xf>
    <xf numFmtId="0" fontId="60" fillId="0" borderId="10" xfId="0" applyFont="1" applyFill="1" applyBorder="1" applyAlignment="1" applyProtection="1">
      <alignment wrapText="1"/>
      <protection/>
    </xf>
    <xf numFmtId="0" fontId="60" fillId="0" borderId="0" xfId="0" applyFont="1" applyFill="1" applyBorder="1" applyAlignment="1" applyProtection="1">
      <alignment horizontal="center" vertical="center"/>
      <protection locked="0"/>
    </xf>
    <xf numFmtId="44" fontId="60" fillId="0" borderId="0" xfId="0" applyNumberFormat="1" applyFont="1" applyFill="1" applyBorder="1" applyAlignment="1" applyProtection="1">
      <alignment horizontal="center" vertical="center"/>
      <protection locked="0"/>
    </xf>
    <xf numFmtId="0" fontId="62" fillId="0" borderId="0" xfId="0" applyFont="1" applyBorder="1" applyAlignment="1" applyProtection="1">
      <alignment horizontal="right" vertical="center"/>
      <protection locked="0"/>
    </xf>
    <xf numFmtId="0" fontId="63" fillId="0" borderId="0" xfId="0" applyFont="1" applyFill="1" applyBorder="1" applyAlignment="1" applyProtection="1">
      <alignment horizontal="right" vertical="center" wrapText="1"/>
      <protection locked="0"/>
    </xf>
    <xf numFmtId="0" fontId="60" fillId="0" borderId="10" xfId="0" applyFont="1" applyFill="1" applyBorder="1" applyAlignment="1" applyProtection="1">
      <alignment horizontal="center" vertical="center" wrapText="1"/>
      <protection/>
    </xf>
    <xf numFmtId="0" fontId="64" fillId="0" borderId="0" xfId="0" applyFont="1" applyFill="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0" xfId="0" applyFont="1" applyBorder="1" applyAlignment="1" applyProtection="1">
      <alignment horizontal="center" vertical="center" wrapText="1"/>
      <protection locked="0"/>
    </xf>
    <xf numFmtId="0" fontId="65"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9" fillId="0" borderId="0" xfId="0" applyFont="1" applyFill="1" applyAlignment="1" applyProtection="1">
      <alignment horizontal="center" vertical="center"/>
      <protection/>
    </xf>
    <xf numFmtId="0" fontId="66" fillId="33" borderId="11" xfId="0" applyFont="1" applyFill="1" applyBorder="1" applyAlignment="1" applyProtection="1">
      <alignment horizontal="left" vertical="center"/>
      <protection/>
    </xf>
    <xf numFmtId="0" fontId="66" fillId="33" borderId="12" xfId="0" applyFont="1" applyFill="1" applyBorder="1" applyAlignment="1" applyProtection="1">
      <alignment horizontal="left" vertical="center"/>
      <protection/>
    </xf>
    <xf numFmtId="0" fontId="62" fillId="0" borderId="0" xfId="0" applyFont="1" applyFill="1" applyBorder="1" applyAlignment="1" applyProtection="1">
      <alignment horizontal="right" vertical="center"/>
      <protection/>
    </xf>
    <xf numFmtId="0" fontId="62" fillId="0" borderId="0" xfId="0" applyFont="1" applyBorder="1" applyAlignment="1" applyProtection="1">
      <alignment horizontal="right" vertical="center"/>
      <protection/>
    </xf>
    <xf numFmtId="0" fontId="62" fillId="0" borderId="0" xfId="0" applyFont="1" applyBorder="1" applyAlignment="1" applyProtection="1">
      <alignment horizontal="right" vertical="center" wrapText="1"/>
      <protection/>
    </xf>
    <xf numFmtId="0" fontId="60" fillId="0" borderId="13" xfId="0" applyFont="1" applyFill="1" applyBorder="1" applyAlignment="1" applyProtection="1">
      <alignment horizontal="center" vertical="center"/>
      <protection/>
    </xf>
    <xf numFmtId="0" fontId="60" fillId="34" borderId="10" xfId="0" applyFont="1" applyFill="1" applyBorder="1" applyAlignment="1" applyProtection="1">
      <alignment horizontal="center" vertical="center" wrapText="1"/>
      <protection/>
    </xf>
    <xf numFmtId="0" fontId="67" fillId="0" borderId="0" xfId="0" applyFont="1" applyFill="1" applyAlignment="1" applyProtection="1">
      <alignment horizontal="center" vertical="center"/>
      <protection locked="0"/>
    </xf>
    <xf numFmtId="0" fontId="67" fillId="35" borderId="0" xfId="0" applyFont="1" applyFill="1" applyAlignment="1" applyProtection="1">
      <alignment horizontal="center" vertical="center"/>
      <protection locked="0"/>
    </xf>
    <xf numFmtId="44" fontId="29" fillId="8" borderId="10" xfId="0" applyNumberFormat="1" applyFont="1" applyFill="1" applyBorder="1" applyAlignment="1" applyProtection="1">
      <alignment horizontal="center" vertical="center"/>
      <protection/>
    </xf>
    <xf numFmtId="0" fontId="29" fillId="0" borderId="10" xfId="0" applyFont="1" applyFill="1" applyBorder="1" applyAlignment="1" applyProtection="1">
      <alignment horizontal="left" vertical="center" wrapText="1"/>
      <protection/>
    </xf>
    <xf numFmtId="0" fontId="60" fillId="36" borderId="14" xfId="0" applyFont="1" applyFill="1" applyBorder="1" applyAlignment="1" applyProtection="1">
      <alignment horizontal="center" vertical="center"/>
      <protection/>
    </xf>
    <xf numFmtId="2" fontId="62" fillId="36" borderId="15" xfId="0" applyNumberFormat="1" applyFont="1" applyFill="1" applyBorder="1" applyAlignment="1" applyProtection="1">
      <alignment horizontal="right" vertical="center"/>
      <protection/>
    </xf>
    <xf numFmtId="0" fontId="60" fillId="0" borderId="10" xfId="0" applyFont="1" applyFill="1" applyBorder="1" applyAlignment="1" applyProtection="1">
      <alignment/>
      <protection/>
    </xf>
    <xf numFmtId="0" fontId="29" fillId="0" borderId="10" xfId="0" applyFont="1" applyFill="1" applyBorder="1" applyAlignment="1" applyProtection="1">
      <alignment horizontal="center" vertical="center"/>
      <protection/>
    </xf>
    <xf numFmtId="3" fontId="29" fillId="0" borderId="10" xfId="0" applyNumberFormat="1" applyFont="1" applyFill="1" applyBorder="1" applyAlignment="1" applyProtection="1">
      <alignment horizontal="center" vertical="center"/>
      <protection/>
    </xf>
    <xf numFmtId="0" fontId="68" fillId="35" borderId="11" xfId="0" applyFont="1" applyFill="1" applyBorder="1" applyAlignment="1" applyProtection="1">
      <alignment horizontal="center" vertical="center" wrapText="1"/>
      <protection/>
    </xf>
    <xf numFmtId="0" fontId="68" fillId="35" borderId="10" xfId="0" applyFont="1" applyFill="1" applyBorder="1" applyAlignment="1" applyProtection="1">
      <alignment horizontal="center" vertical="center"/>
      <protection/>
    </xf>
    <xf numFmtId="0" fontId="68" fillId="35" borderId="16" xfId="0" applyFont="1" applyFill="1" applyBorder="1" applyAlignment="1" applyProtection="1">
      <alignment horizontal="center" vertical="center" wrapText="1"/>
      <protection/>
    </xf>
    <xf numFmtId="44" fontId="60" fillId="8" borderId="10" xfId="0" applyNumberFormat="1" applyFont="1" applyFill="1" applyBorder="1" applyAlignment="1" applyProtection="1">
      <alignment horizontal="center" vertical="center"/>
      <protection/>
    </xf>
    <xf numFmtId="0" fontId="60" fillId="33" borderId="11" xfId="0" applyFont="1" applyFill="1" applyBorder="1" applyAlignment="1" applyProtection="1">
      <alignment horizontal="left" vertical="center"/>
      <protection/>
    </xf>
    <xf numFmtId="0" fontId="68" fillId="35" borderId="10" xfId="0" applyFont="1" applyFill="1" applyBorder="1" applyAlignment="1" applyProtection="1">
      <alignment horizontal="center" vertical="center" wrapText="1"/>
      <protection/>
    </xf>
    <xf numFmtId="164" fontId="68" fillId="35" borderId="10" xfId="0" applyNumberFormat="1" applyFont="1" applyFill="1" applyBorder="1" applyAlignment="1" applyProtection="1">
      <alignment horizontal="center" vertical="center" wrapText="1"/>
      <protection/>
    </xf>
    <xf numFmtId="9" fontId="68" fillId="35" borderId="10" xfId="0" applyNumberFormat="1" applyFont="1" applyFill="1" applyBorder="1" applyAlignment="1" applyProtection="1">
      <alignment horizontal="center" vertical="center" wrapText="1"/>
      <protection/>
    </xf>
    <xf numFmtId="44" fontId="68" fillId="35" borderId="10" xfId="0" applyNumberFormat="1" applyFont="1" applyFill="1" applyBorder="1" applyAlignment="1" applyProtection="1">
      <alignment horizontal="center" vertical="center" wrapText="1"/>
      <protection/>
    </xf>
    <xf numFmtId="44" fontId="69" fillId="36" borderId="10" xfId="0" applyNumberFormat="1" applyFont="1" applyFill="1" applyBorder="1" applyAlignment="1" applyProtection="1">
      <alignment horizontal="center" vertical="center"/>
      <protection/>
    </xf>
    <xf numFmtId="0" fontId="60" fillId="34" borderId="10" xfId="0" applyFont="1" applyFill="1" applyBorder="1" applyAlignment="1" applyProtection="1">
      <alignment wrapText="1"/>
      <protection/>
    </xf>
    <xf numFmtId="0" fontId="70" fillId="33" borderId="13" xfId="0" applyFont="1" applyFill="1" applyBorder="1" applyAlignment="1" applyProtection="1">
      <alignment horizontal="left" vertical="center"/>
      <protection locked="0"/>
    </xf>
    <xf numFmtId="0" fontId="71" fillId="35" borderId="10" xfId="0" applyFont="1" applyFill="1" applyBorder="1" applyAlignment="1" applyProtection="1">
      <alignment horizontal="center" vertical="center" wrapText="1"/>
      <protection/>
    </xf>
    <xf numFmtId="3" fontId="71" fillId="35" borderId="10" xfId="0" applyNumberFormat="1" applyFont="1" applyFill="1" applyBorder="1" applyAlignment="1" applyProtection="1">
      <alignment horizontal="center" vertical="center" wrapText="1"/>
      <protection/>
    </xf>
    <xf numFmtId="164" fontId="71" fillId="35" borderId="10" xfId="0" applyNumberFormat="1" applyFont="1" applyFill="1" applyBorder="1" applyAlignment="1" applyProtection="1">
      <alignment horizontal="center" vertical="center"/>
      <protection/>
    </xf>
    <xf numFmtId="44" fontId="71" fillId="35" borderId="10" xfId="0" applyNumberFormat="1" applyFont="1" applyFill="1" applyBorder="1" applyAlignment="1" applyProtection="1">
      <alignment horizontal="center" vertical="center" wrapText="1"/>
      <protection/>
    </xf>
    <xf numFmtId="0" fontId="71" fillId="35" borderId="10" xfId="0" applyFont="1" applyFill="1" applyBorder="1" applyAlignment="1" applyProtection="1">
      <alignment horizontal="center" vertical="center"/>
      <protection/>
    </xf>
    <xf numFmtId="3" fontId="71" fillId="35" borderId="10" xfId="0" applyNumberFormat="1" applyFont="1" applyFill="1" applyBorder="1" applyAlignment="1" applyProtection="1">
      <alignment horizontal="center" vertical="center"/>
      <protection/>
    </xf>
    <xf numFmtId="44" fontId="72" fillId="36" borderId="15" xfId="0" applyNumberFormat="1" applyFont="1" applyFill="1" applyBorder="1" applyAlignment="1" applyProtection="1">
      <alignment horizontal="center" vertical="center"/>
      <protection/>
    </xf>
    <xf numFmtId="9" fontId="60" fillId="34" borderId="16" xfId="0" applyNumberFormat="1" applyFont="1" applyFill="1" applyBorder="1" applyAlignment="1" applyProtection="1">
      <alignment horizontal="center" vertical="center"/>
      <protection locked="0"/>
    </xf>
    <xf numFmtId="9" fontId="60" fillId="34" borderId="11" xfId="0" applyNumberFormat="1" applyFont="1" applyFill="1" applyBorder="1" applyAlignment="1" applyProtection="1">
      <alignment horizontal="center" vertical="center"/>
      <protection locked="0"/>
    </xf>
    <xf numFmtId="9" fontId="60" fillId="34" borderId="12" xfId="0" applyNumberFormat="1" applyFont="1" applyFill="1" applyBorder="1" applyAlignment="1" applyProtection="1">
      <alignment horizontal="center" vertical="center"/>
      <protection locked="0"/>
    </xf>
    <xf numFmtId="10" fontId="73" fillId="37" borderId="10" xfId="0" applyNumberFormat="1" applyFont="1" applyFill="1" applyBorder="1" applyAlignment="1" applyProtection="1">
      <alignment horizontal="center" vertical="center"/>
      <protection locked="0"/>
    </xf>
    <xf numFmtId="44" fontId="73" fillId="37" borderId="10" xfId="0" applyNumberFormat="1" applyFont="1" applyFill="1" applyBorder="1" applyAlignment="1" applyProtection="1">
      <alignment horizontal="center" vertical="center"/>
      <protection locked="0"/>
    </xf>
    <xf numFmtId="44" fontId="73" fillId="37" borderId="17" xfId="0" applyNumberFormat="1" applyFont="1" applyFill="1" applyBorder="1" applyAlignment="1" applyProtection="1">
      <alignment horizontal="center" vertical="center"/>
      <protection locked="0"/>
    </xf>
    <xf numFmtId="44" fontId="74" fillId="35" borderId="14" xfId="0" applyNumberFormat="1" applyFont="1" applyFill="1" applyBorder="1" applyAlignment="1" applyProtection="1">
      <alignment horizontal="center" vertical="center"/>
      <protection/>
    </xf>
    <xf numFmtId="44" fontId="74" fillId="35" borderId="15" xfId="0" applyNumberFormat="1" applyFont="1" applyFill="1" applyBorder="1" applyAlignment="1" applyProtection="1">
      <alignment horizontal="center" vertical="center"/>
      <protection/>
    </xf>
    <xf numFmtId="0" fontId="65" fillId="0" borderId="18" xfId="0" applyFont="1" applyBorder="1" applyAlignment="1">
      <alignment horizontal="center" vertical="center"/>
    </xf>
    <xf numFmtId="2" fontId="72" fillId="36" borderId="11" xfId="0" applyNumberFormat="1" applyFont="1" applyFill="1" applyBorder="1" applyAlignment="1" applyProtection="1">
      <alignment vertical="center"/>
      <protection/>
    </xf>
    <xf numFmtId="0" fontId="0" fillId="0" borderId="12" xfId="0" applyBorder="1" applyAlignment="1">
      <alignment vertical="center"/>
    </xf>
    <xf numFmtId="0" fontId="75" fillId="0" borderId="19" xfId="0" applyFont="1" applyFill="1" applyBorder="1" applyAlignment="1" applyProtection="1">
      <alignment horizontal="left" vertical="center" wrapText="1"/>
      <protection/>
    </xf>
    <xf numFmtId="0" fontId="75" fillId="0" borderId="20" xfId="0" applyFont="1" applyBorder="1" applyAlignment="1" applyProtection="1">
      <alignment horizontal="left" vertical="center"/>
      <protection/>
    </xf>
    <xf numFmtId="0" fontId="75" fillId="0" borderId="21" xfId="0" applyFont="1" applyBorder="1" applyAlignment="1" applyProtection="1">
      <alignment horizontal="left" vertical="center"/>
      <protection/>
    </xf>
    <xf numFmtId="0" fontId="75" fillId="0" borderId="14" xfId="0" applyFont="1" applyBorder="1" applyAlignment="1">
      <alignment horizontal="left" vertical="center"/>
    </xf>
    <xf numFmtId="0" fontId="75" fillId="0" borderId="15" xfId="0" applyFont="1" applyBorder="1" applyAlignment="1">
      <alignment horizontal="left" vertical="center"/>
    </xf>
    <xf numFmtId="0" fontId="75" fillId="0" borderId="18" xfId="0" applyFont="1" applyBorder="1" applyAlignment="1">
      <alignment horizontal="left" vertical="center"/>
    </xf>
    <xf numFmtId="0" fontId="29" fillId="0" borderId="10" xfId="0" applyFont="1" applyBorder="1" applyAlignment="1" applyProtection="1">
      <alignment horizontal="left" vertical="center" wrapText="1"/>
      <protection/>
    </xf>
    <xf numFmtId="0" fontId="30" fillId="0" borderId="10" xfId="0" applyFont="1" applyBorder="1" applyAlignment="1" applyProtection="1">
      <alignment horizontal="left" vertical="center" wrapText="1"/>
      <protection/>
    </xf>
    <xf numFmtId="44" fontId="69" fillId="35" borderId="22" xfId="0" applyNumberFormat="1" applyFont="1" applyFill="1" applyBorder="1" applyAlignment="1" applyProtection="1">
      <alignment horizontal="center" vertical="center" textRotation="90" wrapText="1"/>
      <protection/>
    </xf>
    <xf numFmtId="0" fontId="0" fillId="35" borderId="22" xfId="0" applyFont="1" applyFill="1" applyBorder="1" applyAlignment="1">
      <alignment horizontal="center" vertical="center" textRotation="90" wrapText="1"/>
    </xf>
    <xf numFmtId="0" fontId="0" fillId="35" borderId="23" xfId="0" applyFont="1" applyFill="1" applyBorder="1" applyAlignment="1">
      <alignment horizontal="center" vertical="center" textRotation="90" wrapText="1"/>
    </xf>
    <xf numFmtId="2" fontId="76" fillId="33" borderId="19" xfId="0" applyNumberFormat="1" applyFont="1" applyFill="1" applyBorder="1" applyAlignment="1" applyProtection="1">
      <alignment horizontal="left" vertical="center" wrapText="1"/>
      <protection/>
    </xf>
    <xf numFmtId="2" fontId="67" fillId="33" borderId="20" xfId="0" applyNumberFormat="1" applyFont="1" applyFill="1" applyBorder="1" applyAlignment="1">
      <alignment vertical="center"/>
    </xf>
    <xf numFmtId="0" fontId="67" fillId="33" borderId="20" xfId="0" applyFont="1" applyFill="1" applyBorder="1" applyAlignment="1">
      <alignment vertical="center"/>
    </xf>
    <xf numFmtId="2" fontId="67" fillId="33" borderId="13" xfId="0" applyNumberFormat="1" applyFont="1" applyFill="1" applyBorder="1" applyAlignment="1">
      <alignment vertical="center"/>
    </xf>
    <xf numFmtId="2" fontId="67" fillId="33" borderId="0" xfId="0" applyNumberFormat="1" applyFont="1" applyFill="1" applyBorder="1" applyAlignment="1">
      <alignment vertical="center"/>
    </xf>
    <xf numFmtId="0" fontId="67" fillId="33" borderId="0" xfId="0" applyFont="1" applyFill="1" applyAlignment="1">
      <alignment vertical="center"/>
    </xf>
    <xf numFmtId="0" fontId="69" fillId="36" borderId="16" xfId="0" applyFont="1" applyFill="1" applyBorder="1" applyAlignment="1" applyProtection="1">
      <alignment horizontal="right" vertical="center"/>
      <protection locked="0"/>
    </xf>
    <xf numFmtId="0" fontId="43" fillId="36" borderId="11" xfId="0" applyFont="1" applyFill="1" applyBorder="1" applyAlignment="1" applyProtection="1">
      <alignment horizontal="right" vertical="center"/>
      <protection locked="0"/>
    </xf>
    <xf numFmtId="0" fontId="43" fillId="36" borderId="12" xfId="0" applyFont="1" applyFill="1" applyBorder="1" applyAlignment="1" applyProtection="1">
      <alignment horizontal="right" vertical="center"/>
      <protection locked="0"/>
    </xf>
    <xf numFmtId="44" fontId="71" fillId="35" borderId="10" xfId="0" applyNumberFormat="1" applyFont="1" applyFill="1" applyBorder="1" applyAlignment="1" applyProtection="1">
      <alignment horizontal="center" vertical="center"/>
      <protection/>
    </xf>
    <xf numFmtId="0" fontId="31" fillId="37" borderId="16" xfId="0" applyFont="1" applyFill="1" applyBorder="1" applyAlignment="1" applyProtection="1">
      <alignment horizontal="center" vertical="center"/>
      <protection locked="0"/>
    </xf>
    <xf numFmtId="0" fontId="31" fillId="37" borderId="12" xfId="0" applyFont="1" applyFill="1" applyBorder="1" applyAlignment="1" applyProtection="1">
      <alignment horizontal="center" vertical="center"/>
      <protection locked="0"/>
    </xf>
    <xf numFmtId="0" fontId="31" fillId="37" borderId="16" xfId="0" applyFont="1" applyFill="1" applyBorder="1" applyAlignment="1" applyProtection="1">
      <alignment horizontal="center" vertical="center" wrapText="1"/>
      <protection locked="0"/>
    </xf>
    <xf numFmtId="0" fontId="31" fillId="37" borderId="11" xfId="0" applyFont="1" applyFill="1" applyBorder="1" applyAlignment="1" applyProtection="1">
      <alignment horizontal="center" vertical="center"/>
      <protection locked="0"/>
    </xf>
    <xf numFmtId="0" fontId="77" fillId="33" borderId="20" xfId="0" applyFont="1" applyFill="1" applyBorder="1" applyAlignment="1" applyProtection="1">
      <alignment horizontal="left" vertical="center"/>
      <protection/>
    </xf>
    <xf numFmtId="0" fontId="0" fillId="0" borderId="20" xfId="0" applyBorder="1" applyAlignment="1">
      <alignment vertical="center"/>
    </xf>
    <xf numFmtId="0" fontId="0" fillId="0" borderId="15" xfId="0"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view="pageBreakPreview" zoomScale="25" zoomScaleNormal="40" zoomScaleSheetLayoutView="25" zoomScalePageLayoutView="0" workbookViewId="0" topLeftCell="A1">
      <selection activeCell="A1" sqref="A1"/>
    </sheetView>
  </sheetViews>
  <sheetFormatPr defaultColWidth="9.140625" defaultRowHeight="15"/>
  <cols>
    <col min="1" max="1" width="3.28125" style="1" customWidth="1"/>
    <col min="2" max="2" width="25.8515625" style="2" customWidth="1"/>
    <col min="3" max="3" width="62.00390625" style="4" customWidth="1"/>
    <col min="4" max="4" width="64.28125" style="4" customWidth="1"/>
    <col min="5" max="5" width="24.7109375" style="4" customWidth="1"/>
    <col min="6" max="6" width="25.140625" style="4" customWidth="1"/>
    <col min="7" max="7" width="32.00390625" style="6" customWidth="1"/>
    <col min="8" max="8" width="41.8515625" style="7" customWidth="1"/>
    <col min="9" max="9" width="38.00390625" style="5" customWidth="1"/>
    <col min="10" max="10" width="24.00390625" style="3" customWidth="1"/>
    <col min="11" max="11" width="22.140625" style="3" customWidth="1"/>
    <col min="12" max="12" width="21.00390625" style="2" customWidth="1"/>
    <col min="13" max="13" width="21.57421875" style="2" customWidth="1"/>
    <col min="14" max="14" width="20.140625" style="2" customWidth="1"/>
    <col min="15" max="15" width="21.421875" style="2" customWidth="1"/>
    <col min="16" max="16" width="19.57421875" style="2" customWidth="1"/>
    <col min="17" max="18" width="21.8515625" style="2" customWidth="1"/>
    <col min="19" max="16384" width="9.140625" style="1" customWidth="1"/>
  </cols>
  <sheetData>
    <row r="1" spans="2:18" s="25" customFormat="1" ht="409.5" customHeight="1">
      <c r="B1" s="72" t="s">
        <v>134</v>
      </c>
      <c r="C1" s="73"/>
      <c r="D1" s="73"/>
      <c r="E1" s="73"/>
      <c r="F1" s="73"/>
      <c r="G1" s="73"/>
      <c r="H1" s="73"/>
      <c r="I1" s="73"/>
      <c r="J1" s="73"/>
      <c r="K1" s="73"/>
      <c r="L1" s="73"/>
      <c r="M1" s="73"/>
      <c r="N1" s="73"/>
      <c r="O1" s="73"/>
      <c r="P1" s="73"/>
      <c r="Q1" s="73"/>
      <c r="R1" s="74"/>
    </row>
    <row r="2" spans="2:18" s="25" customFormat="1" ht="36.75" customHeight="1">
      <c r="B2" s="75"/>
      <c r="C2" s="76"/>
      <c r="D2" s="76"/>
      <c r="E2" s="76"/>
      <c r="F2" s="76"/>
      <c r="G2" s="76"/>
      <c r="H2" s="76"/>
      <c r="I2" s="76"/>
      <c r="J2" s="76"/>
      <c r="K2" s="76"/>
      <c r="L2" s="76"/>
      <c r="M2" s="76"/>
      <c r="N2" s="76"/>
      <c r="O2" s="76"/>
      <c r="P2" s="76"/>
      <c r="Q2" s="76"/>
      <c r="R2" s="77"/>
    </row>
    <row r="3" spans="2:18" ht="63">
      <c r="B3" s="44" t="s">
        <v>107</v>
      </c>
      <c r="C3" s="93" t="s">
        <v>117</v>
      </c>
      <c r="D3" s="94"/>
      <c r="E3" s="42" t="s">
        <v>108</v>
      </c>
      <c r="F3" s="95" t="s">
        <v>119</v>
      </c>
      <c r="G3" s="96"/>
      <c r="H3" s="96"/>
      <c r="I3" s="94"/>
      <c r="J3" s="43" t="s">
        <v>109</v>
      </c>
      <c r="K3" s="93" t="s">
        <v>118</v>
      </c>
      <c r="L3" s="96"/>
      <c r="M3" s="96"/>
      <c r="N3" s="96"/>
      <c r="O3" s="96"/>
      <c r="P3" s="96"/>
      <c r="Q3" s="96"/>
      <c r="R3" s="94"/>
    </row>
    <row r="4" spans="2:18" s="2" customFormat="1" ht="18.75" customHeight="1">
      <c r="B4" s="18"/>
      <c r="C4" s="21"/>
      <c r="D4" s="21"/>
      <c r="E4" s="22"/>
      <c r="F4" s="21"/>
      <c r="G4" s="21"/>
      <c r="H4" s="21"/>
      <c r="I4" s="21"/>
      <c r="J4" s="21"/>
      <c r="K4" s="23"/>
      <c r="L4" s="24"/>
      <c r="M4" s="24"/>
      <c r="N4" s="24"/>
      <c r="O4" s="24"/>
      <c r="P4" s="24"/>
      <c r="Q4" s="24"/>
      <c r="R4" s="24"/>
    </row>
    <row r="5" spans="2:18" s="8" customFormat="1" ht="28.5">
      <c r="B5" s="97" t="s">
        <v>101</v>
      </c>
      <c r="C5" s="98"/>
      <c r="D5" s="98"/>
      <c r="E5" s="98"/>
      <c r="F5" s="98"/>
      <c r="G5" s="98"/>
      <c r="H5" s="98"/>
      <c r="I5" s="98"/>
      <c r="J5" s="98"/>
      <c r="K5" s="98"/>
      <c r="L5" s="26"/>
      <c r="M5" s="26"/>
      <c r="N5" s="26"/>
      <c r="O5" s="26"/>
      <c r="P5" s="26"/>
      <c r="Q5" s="27"/>
      <c r="R5" s="27"/>
    </row>
    <row r="6" spans="2:18" s="9" customFormat="1" ht="31.5">
      <c r="B6" s="99"/>
      <c r="C6" s="99"/>
      <c r="D6" s="99"/>
      <c r="E6" s="99"/>
      <c r="F6" s="99"/>
      <c r="G6" s="99"/>
      <c r="H6" s="99"/>
      <c r="I6" s="99"/>
      <c r="J6" s="99"/>
      <c r="K6" s="99"/>
      <c r="L6" s="92" t="s">
        <v>92</v>
      </c>
      <c r="M6" s="92"/>
      <c r="N6" s="92"/>
      <c r="O6" s="92"/>
      <c r="P6" s="92"/>
      <c r="Q6" s="92"/>
      <c r="R6" s="92"/>
    </row>
    <row r="7" spans="1:18" s="34" customFormat="1" ht="81" customHeight="1">
      <c r="A7" s="33"/>
      <c r="B7" s="54" t="s">
        <v>121</v>
      </c>
      <c r="C7" s="54" t="s">
        <v>112</v>
      </c>
      <c r="D7" s="54" t="s">
        <v>113</v>
      </c>
      <c r="E7" s="54" t="s">
        <v>114</v>
      </c>
      <c r="F7" s="54" t="s">
        <v>70</v>
      </c>
      <c r="G7" s="55" t="s">
        <v>100</v>
      </c>
      <c r="H7" s="56" t="s">
        <v>128</v>
      </c>
      <c r="I7" s="57" t="s">
        <v>93</v>
      </c>
      <c r="J7" s="54">
        <v>50</v>
      </c>
      <c r="K7" s="54">
        <v>100</v>
      </c>
      <c r="L7" s="58">
        <v>250</v>
      </c>
      <c r="M7" s="58">
        <v>500</v>
      </c>
      <c r="N7" s="59">
        <v>1000</v>
      </c>
      <c r="O7" s="59">
        <v>2500</v>
      </c>
      <c r="P7" s="59">
        <v>5000</v>
      </c>
      <c r="Q7" s="59">
        <v>8000</v>
      </c>
      <c r="R7" s="59">
        <v>10000</v>
      </c>
    </row>
    <row r="8" spans="2:18" s="8" customFormat="1" ht="32.25" customHeight="1">
      <c r="B8" s="10" t="s">
        <v>12</v>
      </c>
      <c r="C8" s="11" t="s">
        <v>13</v>
      </c>
      <c r="D8" s="11" t="s">
        <v>12</v>
      </c>
      <c r="E8" s="19" t="s">
        <v>71</v>
      </c>
      <c r="F8" s="19" t="s">
        <v>77</v>
      </c>
      <c r="G8" s="12">
        <v>5000</v>
      </c>
      <c r="H8" s="65">
        <v>0</v>
      </c>
      <c r="I8" s="45">
        <f>G8*H8</f>
        <v>0</v>
      </c>
      <c r="J8" s="65">
        <v>0</v>
      </c>
      <c r="K8" s="65">
        <v>0</v>
      </c>
      <c r="L8" s="65">
        <v>0</v>
      </c>
      <c r="M8" s="65">
        <v>0</v>
      </c>
      <c r="N8" s="65">
        <v>0</v>
      </c>
      <c r="O8" s="65">
        <v>0</v>
      </c>
      <c r="P8" s="65">
        <v>0</v>
      </c>
      <c r="Q8" s="65">
        <v>0</v>
      </c>
      <c r="R8" s="65">
        <v>0</v>
      </c>
    </row>
    <row r="9" spans="2:18" s="8" customFormat="1" ht="57">
      <c r="B9" s="10">
        <v>35502</v>
      </c>
      <c r="C9" s="11" t="s">
        <v>67</v>
      </c>
      <c r="D9" s="11" t="s">
        <v>127</v>
      </c>
      <c r="E9" s="19" t="s">
        <v>71</v>
      </c>
      <c r="F9" s="19" t="s">
        <v>80</v>
      </c>
      <c r="G9" s="12">
        <v>5000</v>
      </c>
      <c r="H9" s="65">
        <v>0</v>
      </c>
      <c r="I9" s="45">
        <f aca="true" t="shared" si="0" ref="I9:I50">G9*H9</f>
        <v>0</v>
      </c>
      <c r="J9" s="65">
        <v>0</v>
      </c>
      <c r="K9" s="65">
        <v>0</v>
      </c>
      <c r="L9" s="65">
        <v>0</v>
      </c>
      <c r="M9" s="65">
        <v>0</v>
      </c>
      <c r="N9" s="65">
        <v>0</v>
      </c>
      <c r="O9" s="65">
        <v>0</v>
      </c>
      <c r="P9" s="65">
        <v>0</v>
      </c>
      <c r="Q9" s="65">
        <v>0</v>
      </c>
      <c r="R9" s="65">
        <v>0</v>
      </c>
    </row>
    <row r="10" spans="2:18" s="8" customFormat="1" ht="28.5">
      <c r="B10" s="10">
        <v>34142</v>
      </c>
      <c r="C10" s="11" t="s">
        <v>5</v>
      </c>
      <c r="D10" s="14" t="s">
        <v>86</v>
      </c>
      <c r="E10" s="19" t="s">
        <v>71</v>
      </c>
      <c r="F10" s="19" t="s">
        <v>80</v>
      </c>
      <c r="G10" s="12">
        <v>9500</v>
      </c>
      <c r="H10" s="65">
        <v>0</v>
      </c>
      <c r="I10" s="45">
        <f t="shared" si="0"/>
        <v>0</v>
      </c>
      <c r="J10" s="65">
        <v>0</v>
      </c>
      <c r="K10" s="65">
        <v>0</v>
      </c>
      <c r="L10" s="65">
        <v>0</v>
      </c>
      <c r="M10" s="65">
        <v>0</v>
      </c>
      <c r="N10" s="65">
        <v>0</v>
      </c>
      <c r="O10" s="65">
        <v>0</v>
      </c>
      <c r="P10" s="65">
        <v>0</v>
      </c>
      <c r="Q10" s="65">
        <v>0</v>
      </c>
      <c r="R10" s="65">
        <v>0</v>
      </c>
    </row>
    <row r="11" spans="2:18" s="8" customFormat="1" ht="85.5">
      <c r="B11" s="10">
        <v>35753</v>
      </c>
      <c r="C11" s="11" t="s">
        <v>68</v>
      </c>
      <c r="D11" s="11" t="s">
        <v>102</v>
      </c>
      <c r="E11" s="19" t="s">
        <v>71</v>
      </c>
      <c r="F11" s="19" t="s">
        <v>78</v>
      </c>
      <c r="G11" s="12">
        <v>5000</v>
      </c>
      <c r="H11" s="65">
        <v>0</v>
      </c>
      <c r="I11" s="45">
        <f t="shared" si="0"/>
        <v>0</v>
      </c>
      <c r="J11" s="65">
        <v>0</v>
      </c>
      <c r="K11" s="65">
        <v>0</v>
      </c>
      <c r="L11" s="65">
        <v>0</v>
      </c>
      <c r="M11" s="65">
        <v>0</v>
      </c>
      <c r="N11" s="65">
        <v>0</v>
      </c>
      <c r="O11" s="65">
        <v>0</v>
      </c>
      <c r="P11" s="65">
        <v>0</v>
      </c>
      <c r="Q11" s="65">
        <v>0</v>
      </c>
      <c r="R11" s="65">
        <v>0</v>
      </c>
    </row>
    <row r="12" spans="2:18" s="8" customFormat="1" ht="57">
      <c r="B12" s="10">
        <v>34121</v>
      </c>
      <c r="C12" s="11" t="s">
        <v>2</v>
      </c>
      <c r="D12" s="14" t="s">
        <v>79</v>
      </c>
      <c r="E12" s="19" t="s">
        <v>71</v>
      </c>
      <c r="F12" s="19" t="s">
        <v>80</v>
      </c>
      <c r="G12" s="12">
        <v>3150</v>
      </c>
      <c r="H12" s="65">
        <v>0</v>
      </c>
      <c r="I12" s="45">
        <f t="shared" si="0"/>
        <v>0</v>
      </c>
      <c r="J12" s="65">
        <v>0</v>
      </c>
      <c r="K12" s="65">
        <v>0</v>
      </c>
      <c r="L12" s="65">
        <v>0</v>
      </c>
      <c r="M12" s="65">
        <v>0</v>
      </c>
      <c r="N12" s="65">
        <v>0</v>
      </c>
      <c r="O12" s="65">
        <v>0</v>
      </c>
      <c r="P12" s="65">
        <v>0</v>
      </c>
      <c r="Q12" s="65">
        <v>0</v>
      </c>
      <c r="R12" s="65">
        <v>0</v>
      </c>
    </row>
    <row r="13" spans="2:18" s="8" customFormat="1" ht="85.5">
      <c r="B13" s="10">
        <v>34116</v>
      </c>
      <c r="C13" s="11" t="s">
        <v>90</v>
      </c>
      <c r="D13" s="14" t="s">
        <v>76</v>
      </c>
      <c r="E13" s="19" t="s">
        <v>84</v>
      </c>
      <c r="F13" s="19" t="s">
        <v>77</v>
      </c>
      <c r="G13" s="12">
        <v>1000</v>
      </c>
      <c r="H13" s="65">
        <v>0</v>
      </c>
      <c r="I13" s="45">
        <f t="shared" si="0"/>
        <v>0</v>
      </c>
      <c r="J13" s="65">
        <v>0</v>
      </c>
      <c r="K13" s="65">
        <v>0</v>
      </c>
      <c r="L13" s="65">
        <v>0</v>
      </c>
      <c r="M13" s="65">
        <v>0</v>
      </c>
      <c r="N13" s="65">
        <v>0</v>
      </c>
      <c r="O13" s="65">
        <v>0</v>
      </c>
      <c r="P13" s="65">
        <v>0</v>
      </c>
      <c r="Q13" s="65">
        <v>0</v>
      </c>
      <c r="R13" s="65">
        <v>0</v>
      </c>
    </row>
    <row r="14" spans="2:18" s="8" customFormat="1" ht="85.5">
      <c r="B14" s="10">
        <v>34146</v>
      </c>
      <c r="C14" s="11" t="s">
        <v>7</v>
      </c>
      <c r="D14" s="14" t="s">
        <v>88</v>
      </c>
      <c r="E14" s="19" t="s">
        <v>84</v>
      </c>
      <c r="F14" s="19" t="s">
        <v>78</v>
      </c>
      <c r="G14" s="12">
        <v>4000</v>
      </c>
      <c r="H14" s="65">
        <v>0</v>
      </c>
      <c r="I14" s="45">
        <f t="shared" si="0"/>
        <v>0</v>
      </c>
      <c r="J14" s="65">
        <v>0</v>
      </c>
      <c r="K14" s="65">
        <v>0</v>
      </c>
      <c r="L14" s="65">
        <v>0</v>
      </c>
      <c r="M14" s="65">
        <v>0</v>
      </c>
      <c r="N14" s="65">
        <v>0</v>
      </c>
      <c r="O14" s="65">
        <v>0</v>
      </c>
      <c r="P14" s="65">
        <v>0</v>
      </c>
      <c r="Q14" s="65">
        <v>0</v>
      </c>
      <c r="R14" s="65">
        <v>0</v>
      </c>
    </row>
    <row r="15" spans="2:18" s="8" customFormat="1" ht="85.5">
      <c r="B15" s="10">
        <v>34490</v>
      </c>
      <c r="C15" s="11" t="s">
        <v>3</v>
      </c>
      <c r="D15" s="14" t="s">
        <v>81</v>
      </c>
      <c r="E15" s="19" t="s">
        <v>82</v>
      </c>
      <c r="F15" s="19" t="s">
        <v>83</v>
      </c>
      <c r="G15" s="12">
        <v>7500</v>
      </c>
      <c r="H15" s="65">
        <v>0</v>
      </c>
      <c r="I15" s="45">
        <f t="shared" si="0"/>
        <v>0</v>
      </c>
      <c r="J15" s="65">
        <v>0</v>
      </c>
      <c r="K15" s="65">
        <v>0</v>
      </c>
      <c r="L15" s="65">
        <v>0</v>
      </c>
      <c r="M15" s="65">
        <v>0</v>
      </c>
      <c r="N15" s="65">
        <v>0</v>
      </c>
      <c r="O15" s="65">
        <v>0</v>
      </c>
      <c r="P15" s="65">
        <v>0</v>
      </c>
      <c r="Q15" s="65">
        <v>0</v>
      </c>
      <c r="R15" s="65">
        <v>0</v>
      </c>
    </row>
    <row r="16" spans="2:18" s="8" customFormat="1" ht="28.5">
      <c r="B16" s="10">
        <v>35452</v>
      </c>
      <c r="C16" s="11" t="s">
        <v>123</v>
      </c>
      <c r="D16" s="52" t="s">
        <v>126</v>
      </c>
      <c r="E16" s="19" t="s">
        <v>84</v>
      </c>
      <c r="F16" s="19" t="s">
        <v>78</v>
      </c>
      <c r="G16" s="12">
        <v>3000</v>
      </c>
      <c r="H16" s="65">
        <v>0</v>
      </c>
      <c r="I16" s="45">
        <f t="shared" si="0"/>
        <v>0</v>
      </c>
      <c r="J16" s="65">
        <v>0</v>
      </c>
      <c r="K16" s="65">
        <v>0</v>
      </c>
      <c r="L16" s="65">
        <v>0</v>
      </c>
      <c r="M16" s="65">
        <v>0</v>
      </c>
      <c r="N16" s="65">
        <v>0</v>
      </c>
      <c r="O16" s="65">
        <v>0</v>
      </c>
      <c r="P16" s="65">
        <v>0</v>
      </c>
      <c r="Q16" s="65">
        <v>0</v>
      </c>
      <c r="R16" s="65">
        <v>0</v>
      </c>
    </row>
    <row r="17" spans="2:18" s="8" customFormat="1" ht="28.5" customHeight="1">
      <c r="B17" s="10">
        <v>34610</v>
      </c>
      <c r="C17" s="11" t="s">
        <v>14</v>
      </c>
      <c r="D17" s="39" t="s">
        <v>85</v>
      </c>
      <c r="E17" s="19" t="s">
        <v>71</v>
      </c>
      <c r="F17" s="19" t="s">
        <v>75</v>
      </c>
      <c r="G17" s="12">
        <v>2500</v>
      </c>
      <c r="H17" s="65">
        <v>0</v>
      </c>
      <c r="I17" s="45">
        <f t="shared" si="0"/>
        <v>0</v>
      </c>
      <c r="J17" s="65">
        <v>0</v>
      </c>
      <c r="K17" s="65">
        <v>0</v>
      </c>
      <c r="L17" s="65">
        <v>0</v>
      </c>
      <c r="M17" s="65">
        <v>0</v>
      </c>
      <c r="N17" s="65">
        <v>0</v>
      </c>
      <c r="O17" s="65">
        <v>0</v>
      </c>
      <c r="P17" s="65">
        <v>0</v>
      </c>
      <c r="Q17" s="65">
        <v>0</v>
      </c>
      <c r="R17" s="65">
        <v>0</v>
      </c>
    </row>
    <row r="18" spans="2:18" s="8" customFormat="1" ht="85.5">
      <c r="B18" s="10">
        <v>35793</v>
      </c>
      <c r="C18" s="11" t="s">
        <v>69</v>
      </c>
      <c r="D18" s="11" t="s">
        <v>105</v>
      </c>
      <c r="E18" s="19" t="s">
        <v>71</v>
      </c>
      <c r="F18" s="19" t="s">
        <v>78</v>
      </c>
      <c r="G18" s="12">
        <v>2100</v>
      </c>
      <c r="H18" s="65">
        <v>0</v>
      </c>
      <c r="I18" s="45">
        <f t="shared" si="0"/>
        <v>0</v>
      </c>
      <c r="J18" s="65">
        <v>0</v>
      </c>
      <c r="K18" s="65">
        <v>0</v>
      </c>
      <c r="L18" s="65">
        <v>0</v>
      </c>
      <c r="M18" s="65">
        <v>0</v>
      </c>
      <c r="N18" s="65">
        <v>0</v>
      </c>
      <c r="O18" s="65">
        <v>0</v>
      </c>
      <c r="P18" s="65">
        <v>0</v>
      </c>
      <c r="Q18" s="65">
        <v>0</v>
      </c>
      <c r="R18" s="65">
        <v>0</v>
      </c>
    </row>
    <row r="19" spans="2:18" s="8" customFormat="1" ht="57">
      <c r="B19" s="10">
        <v>34145</v>
      </c>
      <c r="C19" s="11" t="s">
        <v>6</v>
      </c>
      <c r="D19" s="14" t="s">
        <v>87</v>
      </c>
      <c r="E19" s="19" t="s">
        <v>71</v>
      </c>
      <c r="F19" s="19" t="s">
        <v>80</v>
      </c>
      <c r="G19" s="12">
        <v>1000</v>
      </c>
      <c r="H19" s="65">
        <v>0</v>
      </c>
      <c r="I19" s="45">
        <f t="shared" si="0"/>
        <v>0</v>
      </c>
      <c r="J19" s="65">
        <v>0</v>
      </c>
      <c r="K19" s="65">
        <v>0</v>
      </c>
      <c r="L19" s="65">
        <v>0</v>
      </c>
      <c r="M19" s="65">
        <v>0</v>
      </c>
      <c r="N19" s="65">
        <v>0</v>
      </c>
      <c r="O19" s="65">
        <v>0</v>
      </c>
      <c r="P19" s="65">
        <v>0</v>
      </c>
      <c r="Q19" s="65">
        <v>0</v>
      </c>
      <c r="R19" s="65">
        <v>0</v>
      </c>
    </row>
    <row r="20" spans="2:18" s="8" customFormat="1" ht="57">
      <c r="B20" s="10">
        <v>34113</v>
      </c>
      <c r="C20" s="11" t="s">
        <v>125</v>
      </c>
      <c r="D20" s="14" t="s">
        <v>74</v>
      </c>
      <c r="E20" s="19" t="s">
        <v>71</v>
      </c>
      <c r="F20" s="19" t="s">
        <v>75</v>
      </c>
      <c r="G20" s="12">
        <v>100</v>
      </c>
      <c r="H20" s="65">
        <v>0</v>
      </c>
      <c r="I20" s="45">
        <f t="shared" si="0"/>
        <v>0</v>
      </c>
      <c r="J20" s="65">
        <v>0</v>
      </c>
      <c r="K20" s="65">
        <v>0</v>
      </c>
      <c r="L20" s="65">
        <v>0</v>
      </c>
      <c r="M20" s="65">
        <v>0</v>
      </c>
      <c r="N20" s="65">
        <v>0</v>
      </c>
      <c r="O20" s="65">
        <v>0</v>
      </c>
      <c r="P20" s="65">
        <v>0</v>
      </c>
      <c r="Q20" s="65">
        <v>0</v>
      </c>
      <c r="R20" s="65">
        <v>0</v>
      </c>
    </row>
    <row r="21" spans="2:18" s="8" customFormat="1" ht="57">
      <c r="B21" s="10">
        <v>34127</v>
      </c>
      <c r="C21" s="11" t="s">
        <v>4</v>
      </c>
      <c r="D21" s="14" t="s">
        <v>104</v>
      </c>
      <c r="E21" s="19" t="s">
        <v>71</v>
      </c>
      <c r="F21" s="19" t="s">
        <v>72</v>
      </c>
      <c r="G21" s="12">
        <v>2000</v>
      </c>
      <c r="H21" s="65">
        <v>0</v>
      </c>
      <c r="I21" s="45">
        <f t="shared" si="0"/>
        <v>0</v>
      </c>
      <c r="J21" s="65">
        <v>0</v>
      </c>
      <c r="K21" s="65">
        <v>0</v>
      </c>
      <c r="L21" s="65">
        <v>0</v>
      </c>
      <c r="M21" s="65">
        <v>0</v>
      </c>
      <c r="N21" s="65">
        <v>0</v>
      </c>
      <c r="O21" s="65">
        <v>0</v>
      </c>
      <c r="P21" s="65">
        <v>0</v>
      </c>
      <c r="Q21" s="65">
        <v>0</v>
      </c>
      <c r="R21" s="65">
        <v>0</v>
      </c>
    </row>
    <row r="22" spans="2:18" s="8" customFormat="1" ht="34.5" customHeight="1">
      <c r="B22" s="10">
        <v>34155</v>
      </c>
      <c r="C22" s="11" t="s">
        <v>10</v>
      </c>
      <c r="D22" s="14" t="s">
        <v>89</v>
      </c>
      <c r="E22" s="19" t="s">
        <v>71</v>
      </c>
      <c r="F22" s="19" t="s">
        <v>73</v>
      </c>
      <c r="G22" s="12">
        <v>3075</v>
      </c>
      <c r="H22" s="65">
        <v>0</v>
      </c>
      <c r="I22" s="45">
        <f t="shared" si="0"/>
        <v>0</v>
      </c>
      <c r="J22" s="65">
        <v>0</v>
      </c>
      <c r="K22" s="65">
        <v>0</v>
      </c>
      <c r="L22" s="65">
        <v>0</v>
      </c>
      <c r="M22" s="65">
        <v>0</v>
      </c>
      <c r="N22" s="65">
        <v>0</v>
      </c>
      <c r="O22" s="65">
        <v>0</v>
      </c>
      <c r="P22" s="65">
        <v>0</v>
      </c>
      <c r="Q22" s="65">
        <v>0</v>
      </c>
      <c r="R22" s="65">
        <v>0</v>
      </c>
    </row>
    <row r="23" spans="2:18" s="8" customFormat="1" ht="57">
      <c r="B23" s="10">
        <v>34160</v>
      </c>
      <c r="C23" s="11" t="s">
        <v>11</v>
      </c>
      <c r="D23" s="11" t="s">
        <v>103</v>
      </c>
      <c r="E23" s="19" t="s">
        <v>71</v>
      </c>
      <c r="F23" s="19" t="s">
        <v>75</v>
      </c>
      <c r="G23" s="12">
        <v>6000</v>
      </c>
      <c r="H23" s="65">
        <v>0</v>
      </c>
      <c r="I23" s="45">
        <f t="shared" si="0"/>
        <v>0</v>
      </c>
      <c r="J23" s="65">
        <v>0</v>
      </c>
      <c r="K23" s="65">
        <v>0</v>
      </c>
      <c r="L23" s="65">
        <v>0</v>
      </c>
      <c r="M23" s="65">
        <v>0</v>
      </c>
      <c r="N23" s="65">
        <v>0</v>
      </c>
      <c r="O23" s="65">
        <v>0</v>
      </c>
      <c r="P23" s="65">
        <v>0</v>
      </c>
      <c r="Q23" s="65">
        <v>0</v>
      </c>
      <c r="R23" s="65">
        <v>0</v>
      </c>
    </row>
    <row r="24" spans="2:18" s="8" customFormat="1" ht="54" customHeight="1">
      <c r="B24" s="40">
        <v>34489</v>
      </c>
      <c r="C24" s="36" t="s">
        <v>8</v>
      </c>
      <c r="D24" s="36" t="s">
        <v>9</v>
      </c>
      <c r="E24" s="78" t="s">
        <v>120</v>
      </c>
      <c r="F24" s="79"/>
      <c r="G24" s="41">
        <v>5</v>
      </c>
      <c r="H24" s="65">
        <v>0</v>
      </c>
      <c r="I24" s="45">
        <f t="shared" si="0"/>
        <v>0</v>
      </c>
      <c r="J24" s="65">
        <v>0</v>
      </c>
      <c r="K24" s="65">
        <v>0</v>
      </c>
      <c r="L24" s="65">
        <v>0</v>
      </c>
      <c r="M24" s="65">
        <v>0</v>
      </c>
      <c r="N24" s="65">
        <v>0</v>
      </c>
      <c r="O24" s="65">
        <v>0</v>
      </c>
      <c r="P24" s="65">
        <v>0</v>
      </c>
      <c r="Q24" s="65">
        <v>0</v>
      </c>
      <c r="R24" s="65">
        <v>0</v>
      </c>
    </row>
    <row r="25" spans="2:18" s="8" customFormat="1" ht="59.25" customHeight="1">
      <c r="B25" s="40">
        <v>34803</v>
      </c>
      <c r="C25" s="36" t="s">
        <v>15</v>
      </c>
      <c r="D25" s="36" t="s">
        <v>16</v>
      </c>
      <c r="E25" s="78" t="s">
        <v>120</v>
      </c>
      <c r="F25" s="79"/>
      <c r="G25" s="41">
        <v>5</v>
      </c>
      <c r="H25" s="65">
        <v>0</v>
      </c>
      <c r="I25" s="45">
        <f t="shared" si="0"/>
        <v>0</v>
      </c>
      <c r="J25" s="65">
        <v>0</v>
      </c>
      <c r="K25" s="65">
        <v>0</v>
      </c>
      <c r="L25" s="65">
        <v>0</v>
      </c>
      <c r="M25" s="65">
        <v>0</v>
      </c>
      <c r="N25" s="65">
        <v>0</v>
      </c>
      <c r="O25" s="65">
        <v>0</v>
      </c>
      <c r="P25" s="65">
        <v>0</v>
      </c>
      <c r="Q25" s="65">
        <v>0</v>
      </c>
      <c r="R25" s="65">
        <v>0</v>
      </c>
    </row>
    <row r="26" spans="2:18" s="8" customFormat="1" ht="67.5" customHeight="1">
      <c r="B26" s="40">
        <v>34889</v>
      </c>
      <c r="C26" s="36" t="s">
        <v>17</v>
      </c>
      <c r="D26" s="36" t="s">
        <v>18</v>
      </c>
      <c r="E26" s="78" t="s">
        <v>120</v>
      </c>
      <c r="F26" s="79"/>
      <c r="G26" s="41">
        <v>5</v>
      </c>
      <c r="H26" s="65">
        <v>0</v>
      </c>
      <c r="I26" s="45">
        <f t="shared" si="0"/>
        <v>0</v>
      </c>
      <c r="J26" s="65">
        <v>0</v>
      </c>
      <c r="K26" s="65">
        <v>0</v>
      </c>
      <c r="L26" s="65">
        <v>0</v>
      </c>
      <c r="M26" s="65">
        <v>0</v>
      </c>
      <c r="N26" s="65">
        <v>0</v>
      </c>
      <c r="O26" s="65">
        <v>0</v>
      </c>
      <c r="P26" s="65">
        <v>0</v>
      </c>
      <c r="Q26" s="65">
        <v>0</v>
      </c>
      <c r="R26" s="65">
        <v>0</v>
      </c>
    </row>
    <row r="27" spans="2:18" s="8" customFormat="1" ht="55.5" customHeight="1">
      <c r="B27" s="40">
        <v>34899</v>
      </c>
      <c r="C27" s="36" t="s">
        <v>19</v>
      </c>
      <c r="D27" s="36" t="s">
        <v>20</v>
      </c>
      <c r="E27" s="78" t="s">
        <v>120</v>
      </c>
      <c r="F27" s="79"/>
      <c r="G27" s="41">
        <v>5</v>
      </c>
      <c r="H27" s="65">
        <v>0</v>
      </c>
      <c r="I27" s="45">
        <f t="shared" si="0"/>
        <v>0</v>
      </c>
      <c r="J27" s="65">
        <v>0</v>
      </c>
      <c r="K27" s="65">
        <v>0</v>
      </c>
      <c r="L27" s="65">
        <v>0</v>
      </c>
      <c r="M27" s="65">
        <v>0</v>
      </c>
      <c r="N27" s="65">
        <v>0</v>
      </c>
      <c r="O27" s="65">
        <v>0</v>
      </c>
      <c r="P27" s="65">
        <v>0</v>
      </c>
      <c r="Q27" s="65">
        <v>0</v>
      </c>
      <c r="R27" s="65">
        <v>0</v>
      </c>
    </row>
    <row r="28" spans="2:18" s="8" customFormat="1" ht="58.5" customHeight="1">
      <c r="B28" s="40">
        <v>34900</v>
      </c>
      <c r="C28" s="36" t="s">
        <v>21</v>
      </c>
      <c r="D28" s="36" t="s">
        <v>22</v>
      </c>
      <c r="E28" s="78" t="s">
        <v>120</v>
      </c>
      <c r="F28" s="79"/>
      <c r="G28" s="41">
        <v>5</v>
      </c>
      <c r="H28" s="65">
        <v>0</v>
      </c>
      <c r="I28" s="45">
        <f t="shared" si="0"/>
        <v>0</v>
      </c>
      <c r="J28" s="65">
        <v>0</v>
      </c>
      <c r="K28" s="65">
        <v>0</v>
      </c>
      <c r="L28" s="65">
        <v>0</v>
      </c>
      <c r="M28" s="65">
        <v>0</v>
      </c>
      <c r="N28" s="65">
        <v>0</v>
      </c>
      <c r="O28" s="65">
        <v>0</v>
      </c>
      <c r="P28" s="65">
        <v>0</v>
      </c>
      <c r="Q28" s="65">
        <v>0</v>
      </c>
      <c r="R28" s="65">
        <v>0</v>
      </c>
    </row>
    <row r="29" spans="2:18" s="8" customFormat="1" ht="57" customHeight="1">
      <c r="B29" s="40">
        <v>34901</v>
      </c>
      <c r="C29" s="36" t="s">
        <v>23</v>
      </c>
      <c r="D29" s="36" t="s">
        <v>24</v>
      </c>
      <c r="E29" s="78" t="s">
        <v>120</v>
      </c>
      <c r="F29" s="79"/>
      <c r="G29" s="41">
        <v>5</v>
      </c>
      <c r="H29" s="65">
        <v>0</v>
      </c>
      <c r="I29" s="45">
        <f t="shared" si="0"/>
        <v>0</v>
      </c>
      <c r="J29" s="65">
        <v>0</v>
      </c>
      <c r="K29" s="65">
        <v>0</v>
      </c>
      <c r="L29" s="65">
        <v>0</v>
      </c>
      <c r="M29" s="65">
        <v>0</v>
      </c>
      <c r="N29" s="65">
        <v>0</v>
      </c>
      <c r="O29" s="65">
        <v>0</v>
      </c>
      <c r="P29" s="65">
        <v>0</v>
      </c>
      <c r="Q29" s="65">
        <v>0</v>
      </c>
      <c r="R29" s="65">
        <v>0</v>
      </c>
    </row>
    <row r="30" spans="2:18" s="8" customFormat="1" ht="55.5" customHeight="1">
      <c r="B30" s="40">
        <v>34902</v>
      </c>
      <c r="C30" s="36" t="s">
        <v>25</v>
      </c>
      <c r="D30" s="36" t="s">
        <v>26</v>
      </c>
      <c r="E30" s="78" t="s">
        <v>120</v>
      </c>
      <c r="F30" s="79"/>
      <c r="G30" s="41">
        <v>5</v>
      </c>
      <c r="H30" s="65">
        <v>0</v>
      </c>
      <c r="I30" s="45">
        <f t="shared" si="0"/>
        <v>0</v>
      </c>
      <c r="J30" s="65">
        <v>0</v>
      </c>
      <c r="K30" s="65">
        <v>0</v>
      </c>
      <c r="L30" s="65">
        <v>0</v>
      </c>
      <c r="M30" s="65">
        <v>0</v>
      </c>
      <c r="N30" s="65">
        <v>0</v>
      </c>
      <c r="O30" s="65">
        <v>0</v>
      </c>
      <c r="P30" s="65">
        <v>0</v>
      </c>
      <c r="Q30" s="65">
        <v>0</v>
      </c>
      <c r="R30" s="65">
        <v>0</v>
      </c>
    </row>
    <row r="31" spans="2:18" s="8" customFormat="1" ht="57" customHeight="1">
      <c r="B31" s="40">
        <v>34903</v>
      </c>
      <c r="C31" s="36" t="s">
        <v>27</v>
      </c>
      <c r="D31" s="36" t="s">
        <v>28</v>
      </c>
      <c r="E31" s="78" t="s">
        <v>120</v>
      </c>
      <c r="F31" s="79"/>
      <c r="G31" s="41">
        <v>5</v>
      </c>
      <c r="H31" s="65">
        <v>0</v>
      </c>
      <c r="I31" s="45">
        <f t="shared" si="0"/>
        <v>0</v>
      </c>
      <c r="J31" s="65">
        <v>0</v>
      </c>
      <c r="K31" s="65">
        <v>0</v>
      </c>
      <c r="L31" s="65">
        <v>0</v>
      </c>
      <c r="M31" s="65">
        <v>0</v>
      </c>
      <c r="N31" s="65">
        <v>0</v>
      </c>
      <c r="O31" s="65">
        <v>0</v>
      </c>
      <c r="P31" s="65">
        <v>0</v>
      </c>
      <c r="Q31" s="65">
        <v>0</v>
      </c>
      <c r="R31" s="65">
        <v>0</v>
      </c>
    </row>
    <row r="32" spans="2:18" s="8" customFormat="1" ht="57" customHeight="1">
      <c r="B32" s="40">
        <v>34904</v>
      </c>
      <c r="C32" s="36" t="s">
        <v>29</v>
      </c>
      <c r="D32" s="36" t="s">
        <v>30</v>
      </c>
      <c r="E32" s="78" t="s">
        <v>120</v>
      </c>
      <c r="F32" s="79"/>
      <c r="G32" s="41">
        <v>5</v>
      </c>
      <c r="H32" s="65">
        <v>0</v>
      </c>
      <c r="I32" s="45">
        <f t="shared" si="0"/>
        <v>0</v>
      </c>
      <c r="J32" s="65">
        <v>0</v>
      </c>
      <c r="K32" s="65">
        <v>0</v>
      </c>
      <c r="L32" s="65">
        <v>0</v>
      </c>
      <c r="M32" s="65">
        <v>0</v>
      </c>
      <c r="N32" s="65">
        <v>0</v>
      </c>
      <c r="O32" s="65">
        <v>0</v>
      </c>
      <c r="P32" s="65">
        <v>0</v>
      </c>
      <c r="Q32" s="65">
        <v>0</v>
      </c>
      <c r="R32" s="65">
        <v>0</v>
      </c>
    </row>
    <row r="33" spans="2:18" s="8" customFormat="1" ht="57" customHeight="1">
      <c r="B33" s="40">
        <v>34905</v>
      </c>
      <c r="C33" s="36" t="s">
        <v>31</v>
      </c>
      <c r="D33" s="36" t="s">
        <v>32</v>
      </c>
      <c r="E33" s="78" t="s">
        <v>120</v>
      </c>
      <c r="F33" s="79"/>
      <c r="G33" s="41">
        <v>5</v>
      </c>
      <c r="H33" s="65">
        <v>0</v>
      </c>
      <c r="I33" s="45">
        <f t="shared" si="0"/>
        <v>0</v>
      </c>
      <c r="J33" s="65">
        <v>0</v>
      </c>
      <c r="K33" s="65">
        <v>0</v>
      </c>
      <c r="L33" s="65">
        <v>0</v>
      </c>
      <c r="M33" s="65">
        <v>0</v>
      </c>
      <c r="N33" s="65">
        <v>0</v>
      </c>
      <c r="O33" s="65">
        <v>0</v>
      </c>
      <c r="P33" s="65">
        <v>0</v>
      </c>
      <c r="Q33" s="65">
        <v>0</v>
      </c>
      <c r="R33" s="65">
        <v>0</v>
      </c>
    </row>
    <row r="34" spans="2:18" s="8" customFormat="1" ht="57" customHeight="1">
      <c r="B34" s="40">
        <v>34906</v>
      </c>
      <c r="C34" s="36" t="s">
        <v>33</v>
      </c>
      <c r="D34" s="36" t="s">
        <v>34</v>
      </c>
      <c r="E34" s="78" t="s">
        <v>120</v>
      </c>
      <c r="F34" s="79"/>
      <c r="G34" s="41">
        <v>5</v>
      </c>
      <c r="H34" s="65">
        <v>0</v>
      </c>
      <c r="I34" s="45">
        <f t="shared" si="0"/>
        <v>0</v>
      </c>
      <c r="J34" s="65">
        <v>0</v>
      </c>
      <c r="K34" s="65">
        <v>0</v>
      </c>
      <c r="L34" s="65">
        <v>0</v>
      </c>
      <c r="M34" s="65">
        <v>0</v>
      </c>
      <c r="N34" s="65">
        <v>0</v>
      </c>
      <c r="O34" s="65">
        <v>0</v>
      </c>
      <c r="P34" s="65">
        <v>0</v>
      </c>
      <c r="Q34" s="65">
        <v>0</v>
      </c>
      <c r="R34" s="65">
        <v>0</v>
      </c>
    </row>
    <row r="35" spans="2:18" s="8" customFormat="1" ht="57" customHeight="1">
      <c r="B35" s="40">
        <v>34907</v>
      </c>
      <c r="C35" s="36" t="s">
        <v>35</v>
      </c>
      <c r="D35" s="36" t="s">
        <v>36</v>
      </c>
      <c r="E35" s="78" t="s">
        <v>120</v>
      </c>
      <c r="F35" s="79"/>
      <c r="G35" s="41">
        <v>5</v>
      </c>
      <c r="H35" s="65">
        <v>0</v>
      </c>
      <c r="I35" s="45">
        <f t="shared" si="0"/>
        <v>0</v>
      </c>
      <c r="J35" s="65">
        <v>0</v>
      </c>
      <c r="K35" s="65">
        <v>0</v>
      </c>
      <c r="L35" s="65">
        <v>0</v>
      </c>
      <c r="M35" s="65">
        <v>0</v>
      </c>
      <c r="N35" s="65">
        <v>0</v>
      </c>
      <c r="O35" s="65">
        <v>0</v>
      </c>
      <c r="P35" s="65">
        <v>0</v>
      </c>
      <c r="Q35" s="65">
        <v>0</v>
      </c>
      <c r="R35" s="65">
        <v>0</v>
      </c>
    </row>
    <row r="36" spans="2:18" s="8" customFormat="1" ht="57" customHeight="1">
      <c r="B36" s="40">
        <v>34908</v>
      </c>
      <c r="C36" s="36" t="s">
        <v>37</v>
      </c>
      <c r="D36" s="36" t="s">
        <v>38</v>
      </c>
      <c r="E36" s="78" t="s">
        <v>120</v>
      </c>
      <c r="F36" s="79"/>
      <c r="G36" s="41">
        <v>5</v>
      </c>
      <c r="H36" s="65">
        <v>0</v>
      </c>
      <c r="I36" s="45">
        <f t="shared" si="0"/>
        <v>0</v>
      </c>
      <c r="J36" s="65">
        <v>0</v>
      </c>
      <c r="K36" s="65">
        <v>0</v>
      </c>
      <c r="L36" s="65">
        <v>0</v>
      </c>
      <c r="M36" s="65">
        <v>0</v>
      </c>
      <c r="N36" s="65">
        <v>0</v>
      </c>
      <c r="O36" s="65">
        <v>0</v>
      </c>
      <c r="P36" s="65">
        <v>0</v>
      </c>
      <c r="Q36" s="65">
        <v>0</v>
      </c>
      <c r="R36" s="65">
        <v>0</v>
      </c>
    </row>
    <row r="37" spans="2:18" s="8" customFormat="1" ht="57" customHeight="1">
      <c r="B37" s="40">
        <v>34909</v>
      </c>
      <c r="C37" s="36" t="s">
        <v>39</v>
      </c>
      <c r="D37" s="36" t="s">
        <v>40</v>
      </c>
      <c r="E37" s="78" t="s">
        <v>120</v>
      </c>
      <c r="F37" s="79"/>
      <c r="G37" s="41">
        <v>3</v>
      </c>
      <c r="H37" s="65">
        <v>0</v>
      </c>
      <c r="I37" s="45">
        <f t="shared" si="0"/>
        <v>0</v>
      </c>
      <c r="J37" s="65">
        <v>0</v>
      </c>
      <c r="K37" s="65">
        <v>0</v>
      </c>
      <c r="L37" s="65">
        <v>0</v>
      </c>
      <c r="M37" s="65">
        <v>0</v>
      </c>
      <c r="N37" s="65">
        <v>0</v>
      </c>
      <c r="O37" s="65">
        <v>0</v>
      </c>
      <c r="P37" s="65">
        <v>0</v>
      </c>
      <c r="Q37" s="65">
        <v>0</v>
      </c>
      <c r="R37" s="65">
        <v>0</v>
      </c>
    </row>
    <row r="38" spans="2:18" s="8" customFormat="1" ht="57" customHeight="1">
      <c r="B38" s="40">
        <v>34910</v>
      </c>
      <c r="C38" s="36" t="s">
        <v>41</v>
      </c>
      <c r="D38" s="36" t="s">
        <v>42</v>
      </c>
      <c r="E38" s="78" t="s">
        <v>120</v>
      </c>
      <c r="F38" s="79"/>
      <c r="G38" s="41">
        <v>5</v>
      </c>
      <c r="H38" s="65">
        <v>0</v>
      </c>
      <c r="I38" s="45">
        <f t="shared" si="0"/>
        <v>0</v>
      </c>
      <c r="J38" s="65">
        <v>0</v>
      </c>
      <c r="K38" s="65">
        <v>0</v>
      </c>
      <c r="L38" s="65">
        <v>0</v>
      </c>
      <c r="M38" s="65">
        <v>0</v>
      </c>
      <c r="N38" s="65">
        <v>0</v>
      </c>
      <c r="O38" s="65">
        <v>0</v>
      </c>
      <c r="P38" s="65">
        <v>0</v>
      </c>
      <c r="Q38" s="65">
        <v>0</v>
      </c>
      <c r="R38" s="65">
        <v>0</v>
      </c>
    </row>
    <row r="39" spans="2:18" s="8" customFormat="1" ht="57" customHeight="1">
      <c r="B39" s="40">
        <v>34911</v>
      </c>
      <c r="C39" s="36" t="s">
        <v>43</v>
      </c>
      <c r="D39" s="36" t="s">
        <v>44</v>
      </c>
      <c r="E39" s="78" t="s">
        <v>120</v>
      </c>
      <c r="F39" s="79"/>
      <c r="G39" s="41">
        <v>5</v>
      </c>
      <c r="H39" s="65">
        <v>0</v>
      </c>
      <c r="I39" s="45">
        <f t="shared" si="0"/>
        <v>0</v>
      </c>
      <c r="J39" s="65">
        <v>0</v>
      </c>
      <c r="K39" s="65">
        <v>0</v>
      </c>
      <c r="L39" s="65">
        <v>0</v>
      </c>
      <c r="M39" s="65">
        <v>0</v>
      </c>
      <c r="N39" s="65">
        <v>0</v>
      </c>
      <c r="O39" s="65">
        <v>0</v>
      </c>
      <c r="P39" s="65">
        <v>0</v>
      </c>
      <c r="Q39" s="65">
        <v>0</v>
      </c>
      <c r="R39" s="65">
        <v>0</v>
      </c>
    </row>
    <row r="40" spans="2:18" s="8" customFormat="1" ht="57" customHeight="1">
      <c r="B40" s="40">
        <v>34912</v>
      </c>
      <c r="C40" s="36" t="s">
        <v>45</v>
      </c>
      <c r="D40" s="36" t="s">
        <v>46</v>
      </c>
      <c r="E40" s="78" t="s">
        <v>120</v>
      </c>
      <c r="F40" s="79"/>
      <c r="G40" s="41">
        <v>3</v>
      </c>
      <c r="H40" s="65">
        <v>0</v>
      </c>
      <c r="I40" s="45">
        <f t="shared" si="0"/>
        <v>0</v>
      </c>
      <c r="J40" s="65">
        <v>0</v>
      </c>
      <c r="K40" s="65">
        <v>0</v>
      </c>
      <c r="L40" s="65">
        <v>0</v>
      </c>
      <c r="M40" s="65">
        <v>0</v>
      </c>
      <c r="N40" s="65">
        <v>0</v>
      </c>
      <c r="O40" s="65">
        <v>0</v>
      </c>
      <c r="P40" s="65">
        <v>0</v>
      </c>
      <c r="Q40" s="65">
        <v>0</v>
      </c>
      <c r="R40" s="65">
        <v>0</v>
      </c>
    </row>
    <row r="41" spans="2:18" s="8" customFormat="1" ht="57" customHeight="1">
      <c r="B41" s="40">
        <v>34913</v>
      </c>
      <c r="C41" s="36" t="s">
        <v>47</v>
      </c>
      <c r="D41" s="36" t="s">
        <v>48</v>
      </c>
      <c r="E41" s="78" t="s">
        <v>120</v>
      </c>
      <c r="F41" s="79"/>
      <c r="G41" s="41">
        <v>5</v>
      </c>
      <c r="H41" s="65">
        <v>0</v>
      </c>
      <c r="I41" s="45">
        <f t="shared" si="0"/>
        <v>0</v>
      </c>
      <c r="J41" s="65">
        <v>0</v>
      </c>
      <c r="K41" s="65">
        <v>0</v>
      </c>
      <c r="L41" s="65">
        <v>0</v>
      </c>
      <c r="M41" s="65">
        <v>0</v>
      </c>
      <c r="N41" s="65">
        <v>0</v>
      </c>
      <c r="O41" s="65">
        <v>0</v>
      </c>
      <c r="P41" s="65">
        <v>0</v>
      </c>
      <c r="Q41" s="65">
        <v>0</v>
      </c>
      <c r="R41" s="65">
        <v>0</v>
      </c>
    </row>
    <row r="42" spans="2:18" s="8" customFormat="1" ht="57" customHeight="1">
      <c r="B42" s="40">
        <v>34914</v>
      </c>
      <c r="C42" s="36" t="s">
        <v>49</v>
      </c>
      <c r="D42" s="36" t="s">
        <v>50</v>
      </c>
      <c r="E42" s="78" t="s">
        <v>120</v>
      </c>
      <c r="F42" s="79"/>
      <c r="G42" s="41">
        <v>5</v>
      </c>
      <c r="H42" s="65">
        <v>0</v>
      </c>
      <c r="I42" s="45">
        <f t="shared" si="0"/>
        <v>0</v>
      </c>
      <c r="J42" s="65">
        <v>0</v>
      </c>
      <c r="K42" s="65">
        <v>0</v>
      </c>
      <c r="L42" s="65">
        <v>0</v>
      </c>
      <c r="M42" s="65">
        <v>0</v>
      </c>
      <c r="N42" s="65">
        <v>0</v>
      </c>
      <c r="O42" s="65">
        <v>0</v>
      </c>
      <c r="P42" s="65">
        <v>0</v>
      </c>
      <c r="Q42" s="65">
        <v>0</v>
      </c>
      <c r="R42" s="65">
        <v>0</v>
      </c>
    </row>
    <row r="43" spans="2:18" s="8" customFormat="1" ht="57" customHeight="1">
      <c r="B43" s="40">
        <v>34915</v>
      </c>
      <c r="C43" s="36" t="s">
        <v>51</v>
      </c>
      <c r="D43" s="36" t="s">
        <v>52</v>
      </c>
      <c r="E43" s="78" t="s">
        <v>120</v>
      </c>
      <c r="F43" s="79"/>
      <c r="G43" s="41">
        <v>5</v>
      </c>
      <c r="H43" s="65">
        <v>0</v>
      </c>
      <c r="I43" s="45">
        <f t="shared" si="0"/>
        <v>0</v>
      </c>
      <c r="J43" s="65">
        <v>0</v>
      </c>
      <c r="K43" s="65">
        <v>0</v>
      </c>
      <c r="L43" s="65">
        <v>0</v>
      </c>
      <c r="M43" s="65">
        <v>0</v>
      </c>
      <c r="N43" s="65">
        <v>0</v>
      </c>
      <c r="O43" s="65">
        <v>0</v>
      </c>
      <c r="P43" s="65">
        <v>0</v>
      </c>
      <c r="Q43" s="65">
        <v>0</v>
      </c>
      <c r="R43" s="65">
        <v>0</v>
      </c>
    </row>
    <row r="44" spans="2:18" s="8" customFormat="1" ht="57" customHeight="1">
      <c r="B44" s="40">
        <v>34916</v>
      </c>
      <c r="C44" s="36" t="s">
        <v>53</v>
      </c>
      <c r="D44" s="36" t="s">
        <v>54</v>
      </c>
      <c r="E44" s="78" t="s">
        <v>120</v>
      </c>
      <c r="F44" s="79"/>
      <c r="G44" s="41">
        <v>5</v>
      </c>
      <c r="H44" s="65">
        <v>0</v>
      </c>
      <c r="I44" s="45">
        <f t="shared" si="0"/>
        <v>0</v>
      </c>
      <c r="J44" s="65">
        <v>0</v>
      </c>
      <c r="K44" s="65">
        <v>0</v>
      </c>
      <c r="L44" s="65">
        <v>0</v>
      </c>
      <c r="M44" s="65">
        <v>0</v>
      </c>
      <c r="N44" s="65">
        <v>0</v>
      </c>
      <c r="O44" s="65">
        <v>0</v>
      </c>
      <c r="P44" s="65">
        <v>0</v>
      </c>
      <c r="Q44" s="65">
        <v>0</v>
      </c>
      <c r="R44" s="65">
        <v>0</v>
      </c>
    </row>
    <row r="45" spans="2:18" s="8" customFormat="1" ht="57" customHeight="1">
      <c r="B45" s="40">
        <v>34917</v>
      </c>
      <c r="C45" s="36" t="s">
        <v>55</v>
      </c>
      <c r="D45" s="36" t="s">
        <v>56</v>
      </c>
      <c r="E45" s="78" t="s">
        <v>120</v>
      </c>
      <c r="F45" s="79"/>
      <c r="G45" s="41">
        <v>5</v>
      </c>
      <c r="H45" s="65">
        <v>0</v>
      </c>
      <c r="I45" s="45">
        <f t="shared" si="0"/>
        <v>0</v>
      </c>
      <c r="J45" s="65">
        <v>0</v>
      </c>
      <c r="K45" s="65">
        <v>0</v>
      </c>
      <c r="L45" s="65">
        <v>0</v>
      </c>
      <c r="M45" s="65">
        <v>0</v>
      </c>
      <c r="N45" s="65">
        <v>0</v>
      </c>
      <c r="O45" s="65">
        <v>0</v>
      </c>
      <c r="P45" s="65">
        <v>0</v>
      </c>
      <c r="Q45" s="65">
        <v>0</v>
      </c>
      <c r="R45" s="65">
        <v>0</v>
      </c>
    </row>
    <row r="46" spans="2:18" s="8" customFormat="1" ht="57" customHeight="1">
      <c r="B46" s="40">
        <v>34918</v>
      </c>
      <c r="C46" s="36" t="s">
        <v>57</v>
      </c>
      <c r="D46" s="36" t="s">
        <v>58</v>
      </c>
      <c r="E46" s="78" t="s">
        <v>120</v>
      </c>
      <c r="F46" s="79"/>
      <c r="G46" s="41">
        <v>5</v>
      </c>
      <c r="H46" s="65">
        <v>0</v>
      </c>
      <c r="I46" s="45">
        <f t="shared" si="0"/>
        <v>0</v>
      </c>
      <c r="J46" s="65">
        <v>0</v>
      </c>
      <c r="K46" s="65">
        <v>0</v>
      </c>
      <c r="L46" s="65">
        <v>0</v>
      </c>
      <c r="M46" s="65">
        <v>0</v>
      </c>
      <c r="N46" s="65">
        <v>0</v>
      </c>
      <c r="O46" s="65">
        <v>0</v>
      </c>
      <c r="P46" s="65">
        <v>0</v>
      </c>
      <c r="Q46" s="65">
        <v>0</v>
      </c>
      <c r="R46" s="65">
        <v>0</v>
      </c>
    </row>
    <row r="47" spans="2:18" s="8" customFormat="1" ht="57" customHeight="1">
      <c r="B47" s="40">
        <v>34919</v>
      </c>
      <c r="C47" s="36" t="s">
        <v>59</v>
      </c>
      <c r="D47" s="36" t="s">
        <v>60</v>
      </c>
      <c r="E47" s="78" t="s">
        <v>120</v>
      </c>
      <c r="F47" s="79"/>
      <c r="G47" s="41">
        <v>5</v>
      </c>
      <c r="H47" s="65">
        <v>0</v>
      </c>
      <c r="I47" s="45">
        <f t="shared" si="0"/>
        <v>0</v>
      </c>
      <c r="J47" s="65">
        <v>0</v>
      </c>
      <c r="K47" s="65">
        <v>0</v>
      </c>
      <c r="L47" s="65">
        <v>0</v>
      </c>
      <c r="M47" s="65">
        <v>0</v>
      </c>
      <c r="N47" s="65">
        <v>0</v>
      </c>
      <c r="O47" s="65">
        <v>0</v>
      </c>
      <c r="P47" s="65">
        <v>0</v>
      </c>
      <c r="Q47" s="65">
        <v>0</v>
      </c>
      <c r="R47" s="65">
        <v>0</v>
      </c>
    </row>
    <row r="48" spans="2:18" s="8" customFormat="1" ht="57" customHeight="1">
      <c r="B48" s="40">
        <v>34920</v>
      </c>
      <c r="C48" s="36" t="s">
        <v>61</v>
      </c>
      <c r="D48" s="36" t="s">
        <v>62</v>
      </c>
      <c r="E48" s="78" t="s">
        <v>120</v>
      </c>
      <c r="F48" s="79"/>
      <c r="G48" s="41">
        <v>5</v>
      </c>
      <c r="H48" s="65">
        <v>0</v>
      </c>
      <c r="I48" s="45">
        <f t="shared" si="0"/>
        <v>0</v>
      </c>
      <c r="J48" s="65">
        <v>0</v>
      </c>
      <c r="K48" s="65">
        <v>0</v>
      </c>
      <c r="L48" s="65">
        <v>0</v>
      </c>
      <c r="M48" s="65">
        <v>0</v>
      </c>
      <c r="N48" s="65">
        <v>0</v>
      </c>
      <c r="O48" s="65">
        <v>0</v>
      </c>
      <c r="P48" s="65">
        <v>0</v>
      </c>
      <c r="Q48" s="65">
        <v>0</v>
      </c>
      <c r="R48" s="65">
        <v>0</v>
      </c>
    </row>
    <row r="49" spans="2:18" s="8" customFormat="1" ht="57" customHeight="1">
      <c r="B49" s="40">
        <v>34921</v>
      </c>
      <c r="C49" s="36" t="s">
        <v>63</v>
      </c>
      <c r="D49" s="36" t="s">
        <v>64</v>
      </c>
      <c r="E49" s="78" t="s">
        <v>120</v>
      </c>
      <c r="F49" s="79"/>
      <c r="G49" s="41">
        <v>5</v>
      </c>
      <c r="H49" s="65">
        <v>0</v>
      </c>
      <c r="I49" s="45">
        <f t="shared" si="0"/>
        <v>0</v>
      </c>
      <c r="J49" s="65">
        <v>0</v>
      </c>
      <c r="K49" s="65">
        <v>0</v>
      </c>
      <c r="L49" s="65">
        <v>0</v>
      </c>
      <c r="M49" s="65">
        <v>0</v>
      </c>
      <c r="N49" s="65">
        <v>0</v>
      </c>
      <c r="O49" s="65">
        <v>0</v>
      </c>
      <c r="P49" s="65">
        <v>0</v>
      </c>
      <c r="Q49" s="65">
        <v>0</v>
      </c>
      <c r="R49" s="65">
        <v>0</v>
      </c>
    </row>
    <row r="50" spans="2:18" s="8" customFormat="1" ht="57" customHeight="1">
      <c r="B50" s="40">
        <v>34922</v>
      </c>
      <c r="C50" s="36" t="s">
        <v>65</v>
      </c>
      <c r="D50" s="36" t="s">
        <v>66</v>
      </c>
      <c r="E50" s="78" t="s">
        <v>120</v>
      </c>
      <c r="F50" s="79"/>
      <c r="G50" s="41">
        <v>5</v>
      </c>
      <c r="H50" s="65">
        <v>0</v>
      </c>
      <c r="I50" s="45">
        <f t="shared" si="0"/>
        <v>0</v>
      </c>
      <c r="J50" s="66">
        <v>0</v>
      </c>
      <c r="K50" s="66">
        <v>0</v>
      </c>
      <c r="L50" s="66">
        <v>0</v>
      </c>
      <c r="M50" s="66">
        <v>0</v>
      </c>
      <c r="N50" s="66">
        <v>0</v>
      </c>
      <c r="O50" s="66">
        <v>0</v>
      </c>
      <c r="P50" s="66">
        <v>0</v>
      </c>
      <c r="Q50" s="66">
        <v>0</v>
      </c>
      <c r="R50" s="66">
        <v>0</v>
      </c>
    </row>
    <row r="51" spans="2:18" s="8" customFormat="1" ht="38.25" customHeight="1">
      <c r="B51" s="37"/>
      <c r="C51" s="38"/>
      <c r="D51" s="38"/>
      <c r="E51" s="38"/>
      <c r="F51" s="38"/>
      <c r="G51" s="70" t="s">
        <v>133</v>
      </c>
      <c r="H51" s="71"/>
      <c r="I51" s="60">
        <f>SUM(I8:I50)</f>
        <v>0</v>
      </c>
      <c r="J51" s="61"/>
      <c r="K51" s="62"/>
      <c r="L51" s="62"/>
      <c r="M51" s="62"/>
      <c r="N51" s="62"/>
      <c r="O51" s="62"/>
      <c r="P51" s="62"/>
      <c r="Q51" s="62"/>
      <c r="R51" s="63"/>
    </row>
    <row r="52" spans="2:18" s="8" customFormat="1" ht="17.25" customHeight="1">
      <c r="B52" s="28"/>
      <c r="C52" s="29"/>
      <c r="D52" s="30"/>
      <c r="E52" s="30"/>
      <c r="F52" s="29"/>
      <c r="G52" s="29"/>
      <c r="H52" s="17"/>
      <c r="I52" s="17"/>
      <c r="J52" s="17"/>
      <c r="K52" s="16"/>
      <c r="L52" s="15"/>
      <c r="M52" s="15"/>
      <c r="N52" s="15"/>
      <c r="O52" s="15"/>
      <c r="P52" s="15"/>
      <c r="Q52" s="15"/>
      <c r="R52" s="15"/>
    </row>
    <row r="53" spans="2:18" s="8" customFormat="1" ht="28.5">
      <c r="B53" s="83" t="s">
        <v>131</v>
      </c>
      <c r="C53" s="84"/>
      <c r="D53" s="84"/>
      <c r="E53" s="84"/>
      <c r="F53" s="84"/>
      <c r="G53" s="84"/>
      <c r="H53" s="84"/>
      <c r="I53" s="84"/>
      <c r="J53" s="85"/>
      <c r="K53" s="46"/>
      <c r="L53" s="46"/>
      <c r="M53" s="46"/>
      <c r="N53" s="46"/>
      <c r="O53" s="46"/>
      <c r="P53" s="46"/>
      <c r="Q53" s="53"/>
      <c r="R53" s="53"/>
    </row>
    <row r="54" spans="2:18" s="8" customFormat="1" ht="33.75">
      <c r="B54" s="86"/>
      <c r="C54" s="87"/>
      <c r="D54" s="87"/>
      <c r="E54" s="87"/>
      <c r="F54" s="87"/>
      <c r="G54" s="87"/>
      <c r="H54" s="87"/>
      <c r="I54" s="87"/>
      <c r="J54" s="88"/>
      <c r="K54" s="67" t="s">
        <v>130</v>
      </c>
      <c r="L54" s="68"/>
      <c r="M54" s="68"/>
      <c r="N54" s="68"/>
      <c r="O54" s="68"/>
      <c r="P54" s="68"/>
      <c r="Q54" s="68"/>
      <c r="R54" s="69"/>
    </row>
    <row r="55" spans="2:18" s="20" customFormat="1" ht="94.5">
      <c r="B55" s="47" t="s">
        <v>122</v>
      </c>
      <c r="C55" s="47" t="s">
        <v>0</v>
      </c>
      <c r="D55" s="47" t="s">
        <v>1</v>
      </c>
      <c r="E55" s="47" t="s">
        <v>110</v>
      </c>
      <c r="F55" s="47" t="s">
        <v>111</v>
      </c>
      <c r="G55" s="48" t="s">
        <v>98</v>
      </c>
      <c r="H55" s="49" t="s">
        <v>129</v>
      </c>
      <c r="I55" s="50" t="s">
        <v>91</v>
      </c>
      <c r="J55" s="80" t="s">
        <v>124</v>
      </c>
      <c r="K55" s="47">
        <v>50</v>
      </c>
      <c r="L55" s="47">
        <v>100</v>
      </c>
      <c r="M55" s="43">
        <v>250</v>
      </c>
      <c r="N55" s="43">
        <v>500</v>
      </c>
      <c r="O55" s="43">
        <v>1000</v>
      </c>
      <c r="P55" s="43">
        <v>2500</v>
      </c>
      <c r="Q55" s="43">
        <v>5000</v>
      </c>
      <c r="R55" s="43">
        <v>10000</v>
      </c>
    </row>
    <row r="56" spans="2:18" s="8" customFormat="1" ht="28.5">
      <c r="B56" s="31"/>
      <c r="C56" s="11" t="s">
        <v>99</v>
      </c>
      <c r="D56" s="11" t="s">
        <v>115</v>
      </c>
      <c r="E56" s="32" t="s">
        <v>106</v>
      </c>
      <c r="F56" s="32" t="s">
        <v>106</v>
      </c>
      <c r="G56" s="13">
        <v>40000</v>
      </c>
      <c r="H56" s="64">
        <v>0</v>
      </c>
      <c r="I56" s="35">
        <f>(100%-H56)*G56</f>
        <v>40000</v>
      </c>
      <c r="J56" s="81"/>
      <c r="K56" s="64">
        <v>0</v>
      </c>
      <c r="L56" s="64">
        <v>0</v>
      </c>
      <c r="M56" s="64">
        <v>0</v>
      </c>
      <c r="N56" s="64">
        <v>0</v>
      </c>
      <c r="O56" s="64">
        <v>0</v>
      </c>
      <c r="P56" s="64">
        <v>0</v>
      </c>
      <c r="Q56" s="64">
        <v>0</v>
      </c>
      <c r="R56" s="64">
        <v>0</v>
      </c>
    </row>
    <row r="57" spans="2:18" s="8" customFormat="1" ht="28.5">
      <c r="B57" s="31"/>
      <c r="C57" s="11" t="s">
        <v>97</v>
      </c>
      <c r="D57" s="11" t="s">
        <v>94</v>
      </c>
      <c r="E57" s="32" t="s">
        <v>106</v>
      </c>
      <c r="F57" s="32" t="s">
        <v>106</v>
      </c>
      <c r="G57" s="13">
        <v>15000</v>
      </c>
      <c r="H57" s="64">
        <v>0</v>
      </c>
      <c r="I57" s="35">
        <f>(100%-H57)*G57</f>
        <v>15000</v>
      </c>
      <c r="J57" s="81"/>
      <c r="K57" s="64">
        <v>0</v>
      </c>
      <c r="L57" s="64">
        <v>0</v>
      </c>
      <c r="M57" s="64">
        <v>0</v>
      </c>
      <c r="N57" s="64">
        <v>0</v>
      </c>
      <c r="O57" s="64">
        <v>0</v>
      </c>
      <c r="P57" s="64">
        <v>0</v>
      </c>
      <c r="Q57" s="64">
        <v>0</v>
      </c>
      <c r="R57" s="64">
        <v>0</v>
      </c>
    </row>
    <row r="58" spans="2:18" s="8" customFormat="1" ht="85.5">
      <c r="B58" s="31"/>
      <c r="C58" s="11" t="s">
        <v>95</v>
      </c>
      <c r="D58" s="11" t="s">
        <v>116</v>
      </c>
      <c r="E58" s="32" t="s">
        <v>106</v>
      </c>
      <c r="F58" s="32" t="s">
        <v>106</v>
      </c>
      <c r="G58" s="13">
        <v>23000</v>
      </c>
      <c r="H58" s="64">
        <v>0</v>
      </c>
      <c r="I58" s="35">
        <f>(100%-H58)*G58</f>
        <v>23000</v>
      </c>
      <c r="J58" s="81"/>
      <c r="K58" s="64">
        <v>0</v>
      </c>
      <c r="L58" s="64">
        <v>0</v>
      </c>
      <c r="M58" s="64">
        <v>0</v>
      </c>
      <c r="N58" s="64">
        <v>0</v>
      </c>
      <c r="O58" s="64">
        <v>0</v>
      </c>
      <c r="P58" s="64">
        <v>0</v>
      </c>
      <c r="Q58" s="64">
        <v>0</v>
      </c>
      <c r="R58" s="64">
        <v>0</v>
      </c>
    </row>
    <row r="59" spans="2:18" s="8" customFormat="1" ht="28.5">
      <c r="B59" s="31"/>
      <c r="C59" s="11" t="s">
        <v>96</v>
      </c>
      <c r="D59" s="11"/>
      <c r="E59" s="32" t="s">
        <v>106</v>
      </c>
      <c r="F59" s="32" t="s">
        <v>106</v>
      </c>
      <c r="G59" s="13">
        <v>30000</v>
      </c>
      <c r="H59" s="64">
        <v>0</v>
      </c>
      <c r="I59" s="35">
        <f>(100%-H59)*G59</f>
        <v>30000</v>
      </c>
      <c r="J59" s="82"/>
      <c r="K59" s="64">
        <v>0</v>
      </c>
      <c r="L59" s="64">
        <v>0</v>
      </c>
      <c r="M59" s="64">
        <v>0</v>
      </c>
      <c r="N59" s="64">
        <v>0</v>
      </c>
      <c r="O59" s="64">
        <v>0</v>
      </c>
      <c r="P59" s="64">
        <v>0</v>
      </c>
      <c r="Q59" s="64">
        <v>0</v>
      </c>
      <c r="R59" s="64">
        <v>0</v>
      </c>
    </row>
    <row r="60" spans="2:18" s="8" customFormat="1" ht="51" customHeight="1">
      <c r="B60" s="89" t="s">
        <v>132</v>
      </c>
      <c r="C60" s="90"/>
      <c r="D60" s="90"/>
      <c r="E60" s="90"/>
      <c r="F60" s="90"/>
      <c r="G60" s="90"/>
      <c r="H60" s="91"/>
      <c r="I60" s="51">
        <f>SUM(I56:I59)</f>
        <v>108000</v>
      </c>
      <c r="K60" s="16"/>
      <c r="L60" s="15"/>
      <c r="M60" s="15"/>
      <c r="N60" s="15"/>
      <c r="O60" s="15"/>
      <c r="P60" s="15"/>
      <c r="Q60" s="15"/>
      <c r="R60" s="15"/>
    </row>
    <row r="61" spans="7:8" ht="23.25">
      <c r="G61" s="3"/>
      <c r="H61" s="3"/>
    </row>
  </sheetData>
  <sheetProtection formatColumns="0" formatRows="0"/>
  <mergeCells count="38">
    <mergeCell ref="L6:R6"/>
    <mergeCell ref="C3:D3"/>
    <mergeCell ref="F3:I3"/>
    <mergeCell ref="K3:R3"/>
    <mergeCell ref="B5:K6"/>
    <mergeCell ref="E30:F30"/>
    <mergeCell ref="E31:F31"/>
    <mergeCell ref="E32:F32"/>
    <mergeCell ref="E33:F33"/>
    <mergeCell ref="E34:F34"/>
    <mergeCell ref="B60:H60"/>
    <mergeCell ref="E42:F42"/>
    <mergeCell ref="E43:F43"/>
    <mergeCell ref="E44:F44"/>
    <mergeCell ref="E45:F45"/>
    <mergeCell ref="E46:F46"/>
    <mergeCell ref="J55:J59"/>
    <mergeCell ref="B53:J54"/>
    <mergeCell ref="E47:F47"/>
    <mergeCell ref="E48:F48"/>
    <mergeCell ref="E49:F49"/>
    <mergeCell ref="E50:F50"/>
    <mergeCell ref="K54:R54"/>
    <mergeCell ref="G51:H51"/>
    <mergeCell ref="B1:R2"/>
    <mergeCell ref="E24:F24"/>
    <mergeCell ref="E25:F25"/>
    <mergeCell ref="E40:F40"/>
    <mergeCell ref="E41:F41"/>
    <mergeCell ref="E35:F35"/>
    <mergeCell ref="E36:F36"/>
    <mergeCell ref="E37:F37"/>
    <mergeCell ref="E38:F38"/>
    <mergeCell ref="E26:F26"/>
    <mergeCell ref="E27:F27"/>
    <mergeCell ref="E28:F28"/>
    <mergeCell ref="E29:F29"/>
    <mergeCell ref="E39:F39"/>
  </mergeCells>
  <printOptions/>
  <pageMargins left="0.17" right="0.16" top="0.26" bottom="0.17" header="0.3" footer="0.18"/>
  <pageSetup fitToHeight="2" horizontalDpi="600" verticalDpi="600" orientation="landscape" paperSize="5" scale="34" r:id="rId1"/>
  <headerFooter>
    <oddFooter>&amp;C&amp;"Times New Roman,Bold"&amp;22San Antonio Water System
Bid No. 12-0403 Novelty Items and SAWS GEAR Website
Page &amp;P of &amp;N</oddFooter>
  </headerFooter>
  <rowBreaks count="2" manualBreakCount="2">
    <brk id="24" max="255" man="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rbaiza</cp:lastModifiedBy>
  <cp:lastPrinted>2012-07-25T14:21:09Z</cp:lastPrinted>
  <dcterms:created xsi:type="dcterms:W3CDTF">2011-09-22T19:43:35Z</dcterms:created>
  <dcterms:modified xsi:type="dcterms:W3CDTF">2012-07-27T17:18:54Z</dcterms:modified>
  <cp:category/>
  <cp:version/>
  <cp:contentType/>
  <cp:contentStatus/>
</cp:coreProperties>
</file>